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sam\Downloads\"/>
    </mc:Choice>
  </mc:AlternateContent>
  <xr:revisionPtr revIDLastSave="0" documentId="13_ncr:1_{63E23388-D54C-45B4-8CFD-17A025B100B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Revenus" sheetId="2" r:id="rId1"/>
    <sheet name="Dépenses" sheetId="27" r:id="rId2"/>
    <sheet name="Rapport TPS TVQ" sheetId="28" state="hidden" r:id="rId3"/>
    <sheet name="Rapport TPS TVQ (2)" sheetId="29" r:id="rId4"/>
  </sheets>
  <definedNames>
    <definedName name="_xlnm._FilterDatabase" localSheetId="1" hidden="1">Dépenses!$A$1:$J$1000</definedName>
    <definedName name="_xlnm._FilterDatabase" localSheetId="0" hidden="1">Revenus!$A$1:$J$1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27" l="1"/>
  <c r="I3" i="27" l="1"/>
  <c r="I2" i="2"/>
  <c r="D43" i="2" a="1"/>
  <c r="D43" i="2" s="1"/>
  <c r="A4" i="29" s="1"/>
  <c r="J3" i="2"/>
  <c r="J4" i="2"/>
  <c r="J5" i="2"/>
  <c r="J6" i="2"/>
  <c r="J7" i="2"/>
  <c r="J8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2" i="2"/>
  <c r="S1" i="27"/>
  <c r="O1" i="27"/>
  <c r="N1" i="27"/>
  <c r="R1" i="27"/>
  <c r="D1000" i="27"/>
  <c r="E1000" i="27"/>
  <c r="F1000" i="27"/>
  <c r="I4" i="27"/>
  <c r="I5" i="27"/>
  <c r="I6" i="27"/>
  <c r="I7" i="27"/>
  <c r="I8" i="27"/>
  <c r="I9" i="27"/>
  <c r="I10" i="27"/>
  <c r="I11" i="27"/>
  <c r="I12" i="27"/>
  <c r="I13" i="27"/>
  <c r="I14" i="27"/>
  <c r="I15" i="27"/>
  <c r="I16" i="27"/>
  <c r="I17" i="27"/>
  <c r="I18" i="27"/>
  <c r="I19" i="27"/>
  <c r="I20" i="27"/>
  <c r="I21" i="27"/>
  <c r="I22" i="27"/>
  <c r="I23" i="27"/>
  <c r="I24" i="27"/>
  <c r="I25" i="27"/>
  <c r="I26" i="27"/>
  <c r="I27" i="27"/>
  <c r="I28" i="27"/>
  <c r="I29" i="27"/>
  <c r="I30" i="27"/>
  <c r="I31" i="27"/>
  <c r="I32" i="27"/>
  <c r="I33" i="27"/>
  <c r="I34" i="27"/>
  <c r="I35" i="27"/>
  <c r="I36" i="27"/>
  <c r="I37" i="27"/>
  <c r="I38" i="27"/>
  <c r="I39" i="27"/>
  <c r="I40" i="27"/>
  <c r="I41" i="27"/>
  <c r="I42" i="27"/>
  <c r="I43" i="27"/>
  <c r="I44" i="27"/>
  <c r="I45" i="27"/>
  <c r="I46" i="27"/>
  <c r="I47" i="27"/>
  <c r="I48" i="27"/>
  <c r="I49" i="27"/>
  <c r="I50" i="27"/>
  <c r="I51" i="27"/>
  <c r="I52" i="27"/>
  <c r="I53" i="27"/>
  <c r="I54" i="27"/>
  <c r="I55" i="27"/>
  <c r="I56" i="27"/>
  <c r="I57" i="27"/>
  <c r="I58" i="27"/>
  <c r="I59" i="27"/>
  <c r="I60" i="27"/>
  <c r="I61" i="27"/>
  <c r="I62" i="27"/>
  <c r="I63" i="27"/>
  <c r="I64" i="27"/>
  <c r="I65" i="27"/>
  <c r="I66" i="27"/>
  <c r="I67" i="27"/>
  <c r="I68" i="27"/>
  <c r="I69" i="27"/>
  <c r="I70" i="27"/>
  <c r="I71" i="27"/>
  <c r="I72" i="27"/>
  <c r="I73" i="27"/>
  <c r="I74" i="27"/>
  <c r="I75" i="27"/>
  <c r="I76" i="27"/>
  <c r="I77" i="27"/>
  <c r="I78" i="27"/>
  <c r="I79" i="27"/>
  <c r="I80" i="27"/>
  <c r="I81" i="27"/>
  <c r="I82" i="27"/>
  <c r="I83" i="27"/>
  <c r="I84" i="27"/>
  <c r="I85" i="27"/>
  <c r="I86" i="27"/>
  <c r="I87" i="27"/>
  <c r="I88" i="27"/>
  <c r="I89" i="27"/>
  <c r="I90" i="27"/>
  <c r="I91" i="27"/>
  <c r="I92" i="27"/>
  <c r="I93" i="27"/>
  <c r="I94" i="27"/>
  <c r="I95" i="27"/>
  <c r="I96" i="27"/>
  <c r="I97" i="27"/>
  <c r="I98" i="27"/>
  <c r="I99" i="27"/>
  <c r="I100" i="27"/>
  <c r="I101" i="27"/>
  <c r="I102" i="27"/>
  <c r="I103" i="27"/>
  <c r="I104" i="27"/>
  <c r="I105" i="27"/>
  <c r="I106" i="27"/>
  <c r="I107" i="27"/>
  <c r="I108" i="27"/>
  <c r="I109" i="27"/>
  <c r="I110" i="27"/>
  <c r="I111" i="27"/>
  <c r="I112" i="27"/>
  <c r="I113" i="27"/>
  <c r="I114" i="27"/>
  <c r="I115" i="27"/>
  <c r="I116" i="27"/>
  <c r="I117" i="27"/>
  <c r="I118" i="27"/>
  <c r="I119" i="27"/>
  <c r="I120" i="27"/>
  <c r="I121" i="27"/>
  <c r="I122" i="27"/>
  <c r="I123" i="27"/>
  <c r="I124" i="27"/>
  <c r="I125" i="27"/>
  <c r="I126" i="27"/>
  <c r="I127" i="27"/>
  <c r="I128" i="27"/>
  <c r="I129" i="27"/>
  <c r="I130" i="27"/>
  <c r="I131" i="27"/>
  <c r="I132" i="27"/>
  <c r="I133" i="27"/>
  <c r="I134" i="27"/>
  <c r="I135" i="27"/>
  <c r="I136" i="27"/>
  <c r="I137" i="27"/>
  <c r="I138" i="27"/>
  <c r="I139" i="27"/>
  <c r="I140" i="27"/>
  <c r="I141" i="27"/>
  <c r="I142" i="27"/>
  <c r="I143" i="27"/>
  <c r="I144" i="27"/>
  <c r="I145" i="27"/>
  <c r="I146" i="27"/>
  <c r="I147" i="27"/>
  <c r="I148" i="27"/>
  <c r="I149" i="27"/>
  <c r="I150" i="27"/>
  <c r="I151" i="27"/>
  <c r="I152" i="27"/>
  <c r="I153" i="27"/>
  <c r="I154" i="27"/>
  <c r="I155" i="27"/>
  <c r="I156" i="27"/>
  <c r="I157" i="27"/>
  <c r="I158" i="27"/>
  <c r="I159" i="27"/>
  <c r="I160" i="27"/>
  <c r="I161" i="27"/>
  <c r="I162" i="27"/>
  <c r="I163" i="27"/>
  <c r="I164" i="27"/>
  <c r="I165" i="27"/>
  <c r="I166" i="27"/>
  <c r="I167" i="27"/>
  <c r="I168" i="27"/>
  <c r="I169" i="27"/>
  <c r="I170" i="27"/>
  <c r="I171" i="27"/>
  <c r="I172" i="27"/>
  <c r="I173" i="27"/>
  <c r="I174" i="27"/>
  <c r="I175" i="27"/>
  <c r="I176" i="27"/>
  <c r="I177" i="27"/>
  <c r="I178" i="27"/>
  <c r="I179" i="27"/>
  <c r="I180" i="27"/>
  <c r="I181" i="27"/>
  <c r="I182" i="27"/>
  <c r="I183" i="27"/>
  <c r="I184" i="27"/>
  <c r="I185" i="27"/>
  <c r="I186" i="27"/>
  <c r="I187" i="27"/>
  <c r="I188" i="27"/>
  <c r="I189" i="27"/>
  <c r="I190" i="27"/>
  <c r="I191" i="27"/>
  <c r="I192" i="27"/>
  <c r="I193" i="27"/>
  <c r="I194" i="27"/>
  <c r="I195" i="27"/>
  <c r="I196" i="27"/>
  <c r="I197" i="27"/>
  <c r="I198" i="27"/>
  <c r="I199" i="27"/>
  <c r="I200" i="27"/>
  <c r="I201" i="27"/>
  <c r="I202" i="27"/>
  <c r="I203" i="27"/>
  <c r="I204" i="27"/>
  <c r="I205" i="27"/>
  <c r="I206" i="27"/>
  <c r="I207" i="27"/>
  <c r="I208" i="27"/>
  <c r="I209" i="27"/>
  <c r="I210" i="27"/>
  <c r="I211" i="27"/>
  <c r="I212" i="27"/>
  <c r="I213" i="27"/>
  <c r="I214" i="27"/>
  <c r="I215" i="27"/>
  <c r="I216" i="27"/>
  <c r="I217" i="27"/>
  <c r="I218" i="27"/>
  <c r="I219" i="27"/>
  <c r="I220" i="27"/>
  <c r="I221" i="27"/>
  <c r="I222" i="27"/>
  <c r="I223" i="27"/>
  <c r="I224" i="27"/>
  <c r="I225" i="27"/>
  <c r="I226" i="27"/>
  <c r="I227" i="27"/>
  <c r="I228" i="27"/>
  <c r="I229" i="27"/>
  <c r="I230" i="27"/>
  <c r="I231" i="27"/>
  <c r="I232" i="27"/>
  <c r="I233" i="27"/>
  <c r="I234" i="27"/>
  <c r="I235" i="27"/>
  <c r="I236" i="27"/>
  <c r="I237" i="27"/>
  <c r="I238" i="27"/>
  <c r="I239" i="27"/>
  <c r="I240" i="27"/>
  <c r="I241" i="27"/>
  <c r="I242" i="27"/>
  <c r="I243" i="27"/>
  <c r="I244" i="27"/>
  <c r="I245" i="27"/>
  <c r="I246" i="27"/>
  <c r="I247" i="27"/>
  <c r="I248" i="27"/>
  <c r="I249" i="27"/>
  <c r="I250" i="27"/>
  <c r="I251" i="27"/>
  <c r="I252" i="27"/>
  <c r="I253" i="27"/>
  <c r="I254" i="27"/>
  <c r="I255" i="27"/>
  <c r="I256" i="27"/>
  <c r="I257" i="27"/>
  <c r="I258" i="27"/>
  <c r="I259" i="27"/>
  <c r="I260" i="27"/>
  <c r="I261" i="27"/>
  <c r="I262" i="27"/>
  <c r="I263" i="27"/>
  <c r="I264" i="27"/>
  <c r="I265" i="27"/>
  <c r="I266" i="27"/>
  <c r="I267" i="27"/>
  <c r="I268" i="27"/>
  <c r="I269" i="27"/>
  <c r="I270" i="27"/>
  <c r="I271" i="27"/>
  <c r="I272" i="27"/>
  <c r="I273" i="27"/>
  <c r="I274" i="27"/>
  <c r="I275" i="27"/>
  <c r="I276" i="27"/>
  <c r="I277" i="27"/>
  <c r="I278" i="27"/>
  <c r="I279" i="27"/>
  <c r="I280" i="27"/>
  <c r="I281" i="27"/>
  <c r="I282" i="27"/>
  <c r="I283" i="27"/>
  <c r="I284" i="27"/>
  <c r="I285" i="27"/>
  <c r="I286" i="27"/>
  <c r="I287" i="27"/>
  <c r="I288" i="27"/>
  <c r="I289" i="27"/>
  <c r="I290" i="27"/>
  <c r="I291" i="27"/>
  <c r="I292" i="27"/>
  <c r="I293" i="27"/>
  <c r="I294" i="27"/>
  <c r="I295" i="27"/>
  <c r="I296" i="27"/>
  <c r="I297" i="27"/>
  <c r="I298" i="27"/>
  <c r="I299" i="27"/>
  <c r="I300" i="27"/>
  <c r="I301" i="27"/>
  <c r="I302" i="27"/>
  <c r="I303" i="27"/>
  <c r="I304" i="27"/>
  <c r="I305" i="27"/>
  <c r="I306" i="27"/>
  <c r="I307" i="27"/>
  <c r="I308" i="27"/>
  <c r="I309" i="27"/>
  <c r="I310" i="27"/>
  <c r="I311" i="27"/>
  <c r="I312" i="27"/>
  <c r="I313" i="27"/>
  <c r="I314" i="27"/>
  <c r="I315" i="27"/>
  <c r="I316" i="27"/>
  <c r="I317" i="27"/>
  <c r="I318" i="27"/>
  <c r="I319" i="27"/>
  <c r="I320" i="27"/>
  <c r="I321" i="27"/>
  <c r="I322" i="27"/>
  <c r="I323" i="27"/>
  <c r="I324" i="27"/>
  <c r="I325" i="27"/>
  <c r="I326" i="27"/>
  <c r="I327" i="27"/>
  <c r="I328" i="27"/>
  <c r="I329" i="27"/>
  <c r="I330" i="27"/>
  <c r="I331" i="27"/>
  <c r="I332" i="27"/>
  <c r="I333" i="27"/>
  <c r="I334" i="27"/>
  <c r="I335" i="27"/>
  <c r="I336" i="27"/>
  <c r="I337" i="27"/>
  <c r="I338" i="27"/>
  <c r="I339" i="27"/>
  <c r="I340" i="27"/>
  <c r="I341" i="27"/>
  <c r="I342" i="27"/>
  <c r="I343" i="27"/>
  <c r="I344" i="27"/>
  <c r="I345" i="27"/>
  <c r="I346" i="27"/>
  <c r="I347" i="27"/>
  <c r="I348" i="27"/>
  <c r="I349" i="27"/>
  <c r="I350" i="27"/>
  <c r="I351" i="27"/>
  <c r="I352" i="27"/>
  <c r="I353" i="27"/>
  <c r="I354" i="27"/>
  <c r="I355" i="27"/>
  <c r="I356" i="27"/>
  <c r="I357" i="27"/>
  <c r="I358" i="27"/>
  <c r="I359" i="27"/>
  <c r="I360" i="27"/>
  <c r="I361" i="27"/>
  <c r="I362" i="27"/>
  <c r="I363" i="27"/>
  <c r="I364" i="27"/>
  <c r="I365" i="27"/>
  <c r="I366" i="27"/>
  <c r="I367" i="27"/>
  <c r="I368" i="27"/>
  <c r="I369" i="27"/>
  <c r="I370" i="27"/>
  <c r="I371" i="27"/>
  <c r="I372" i="27"/>
  <c r="I373" i="27"/>
  <c r="I374" i="27"/>
  <c r="I375" i="27"/>
  <c r="I376" i="27"/>
  <c r="I377" i="27"/>
  <c r="I378" i="27"/>
  <c r="I379" i="27"/>
  <c r="I380" i="27"/>
  <c r="I381" i="27"/>
  <c r="I382" i="27"/>
  <c r="I383" i="27"/>
  <c r="I384" i="27"/>
  <c r="I385" i="27"/>
  <c r="I386" i="27"/>
  <c r="I387" i="27"/>
  <c r="I388" i="27"/>
  <c r="I389" i="27"/>
  <c r="I390" i="27"/>
  <c r="I391" i="27"/>
  <c r="I392" i="27"/>
  <c r="I393" i="27"/>
  <c r="I394" i="27"/>
  <c r="I395" i="27"/>
  <c r="I396" i="27"/>
  <c r="I397" i="27"/>
  <c r="I398" i="27"/>
  <c r="I399" i="27"/>
  <c r="I400" i="27"/>
  <c r="I401" i="27"/>
  <c r="I402" i="27"/>
  <c r="I403" i="27"/>
  <c r="I404" i="27"/>
  <c r="I405" i="27"/>
  <c r="I406" i="27"/>
  <c r="I407" i="27"/>
  <c r="I408" i="27"/>
  <c r="I409" i="27"/>
  <c r="I410" i="27"/>
  <c r="I411" i="27"/>
  <c r="I412" i="27"/>
  <c r="I413" i="27"/>
  <c r="I414" i="27"/>
  <c r="I415" i="27"/>
  <c r="I416" i="27"/>
  <c r="I417" i="27"/>
  <c r="I418" i="27"/>
  <c r="I419" i="27"/>
  <c r="I420" i="27"/>
  <c r="I421" i="27"/>
  <c r="I422" i="27"/>
  <c r="I423" i="27"/>
  <c r="I424" i="27"/>
  <c r="I425" i="27"/>
  <c r="I426" i="27"/>
  <c r="I427" i="27"/>
  <c r="I428" i="27"/>
  <c r="I429" i="27"/>
  <c r="I430" i="27"/>
  <c r="I431" i="27"/>
  <c r="I432" i="27"/>
  <c r="I433" i="27"/>
  <c r="I434" i="27"/>
  <c r="I435" i="27"/>
  <c r="I436" i="27"/>
  <c r="I437" i="27"/>
  <c r="I438" i="27"/>
  <c r="I439" i="27"/>
  <c r="I440" i="27"/>
  <c r="I441" i="27"/>
  <c r="I442" i="27"/>
  <c r="I443" i="27"/>
  <c r="I444" i="27"/>
  <c r="I445" i="27"/>
  <c r="I446" i="27"/>
  <c r="I447" i="27"/>
  <c r="I448" i="27"/>
  <c r="I449" i="27"/>
  <c r="I450" i="27"/>
  <c r="I451" i="27"/>
  <c r="I452" i="27"/>
  <c r="I453" i="27"/>
  <c r="I454" i="27"/>
  <c r="I455" i="27"/>
  <c r="I456" i="27"/>
  <c r="I457" i="27"/>
  <c r="I458" i="27"/>
  <c r="I459" i="27"/>
  <c r="I460" i="27"/>
  <c r="I461" i="27"/>
  <c r="I462" i="27"/>
  <c r="I463" i="27"/>
  <c r="I464" i="27"/>
  <c r="I465" i="27"/>
  <c r="I466" i="27"/>
  <c r="I467" i="27"/>
  <c r="I468" i="27"/>
  <c r="I469" i="27"/>
  <c r="I470" i="27"/>
  <c r="I471" i="27"/>
  <c r="I472" i="27"/>
  <c r="I473" i="27"/>
  <c r="I474" i="27"/>
  <c r="I475" i="27"/>
  <c r="I476" i="27"/>
  <c r="I477" i="27"/>
  <c r="I478" i="27"/>
  <c r="I479" i="27"/>
  <c r="I480" i="27"/>
  <c r="I481" i="27"/>
  <c r="I482" i="27"/>
  <c r="I483" i="27"/>
  <c r="I484" i="27"/>
  <c r="I485" i="27"/>
  <c r="I486" i="27"/>
  <c r="I487" i="27"/>
  <c r="I488" i="27"/>
  <c r="I489" i="27"/>
  <c r="I490" i="27"/>
  <c r="I491" i="27"/>
  <c r="I492" i="27"/>
  <c r="I493" i="27"/>
  <c r="I494" i="27"/>
  <c r="I495" i="27"/>
  <c r="I496" i="27"/>
  <c r="I497" i="27"/>
  <c r="I498" i="27"/>
  <c r="I499" i="27"/>
  <c r="I500" i="27"/>
  <c r="I501" i="27"/>
  <c r="I502" i="27"/>
  <c r="I503" i="27"/>
  <c r="I504" i="27"/>
  <c r="I505" i="27"/>
  <c r="I506" i="27"/>
  <c r="I507" i="27"/>
  <c r="I508" i="27"/>
  <c r="I509" i="27"/>
  <c r="I510" i="27"/>
  <c r="I511" i="27"/>
  <c r="I512" i="27"/>
  <c r="I513" i="27"/>
  <c r="I514" i="27"/>
  <c r="I515" i="27"/>
  <c r="I516" i="27"/>
  <c r="I517" i="27"/>
  <c r="I518" i="27"/>
  <c r="I519" i="27"/>
  <c r="I520" i="27"/>
  <c r="I521" i="27"/>
  <c r="I522" i="27"/>
  <c r="I523" i="27"/>
  <c r="I524" i="27"/>
  <c r="I525" i="27"/>
  <c r="I526" i="27"/>
  <c r="I527" i="27"/>
  <c r="I528" i="27"/>
  <c r="I529" i="27"/>
  <c r="I530" i="27"/>
  <c r="I531" i="27"/>
  <c r="I532" i="27"/>
  <c r="I533" i="27"/>
  <c r="I534" i="27"/>
  <c r="I535" i="27"/>
  <c r="I536" i="27"/>
  <c r="I537" i="27"/>
  <c r="I538" i="27"/>
  <c r="I539" i="27"/>
  <c r="I540" i="27"/>
  <c r="I541" i="27"/>
  <c r="I542" i="27"/>
  <c r="I543" i="27"/>
  <c r="I544" i="27"/>
  <c r="I545" i="27"/>
  <c r="I546" i="27"/>
  <c r="I547" i="27"/>
  <c r="I548" i="27"/>
  <c r="I549" i="27"/>
  <c r="I550" i="27"/>
  <c r="I551" i="27"/>
  <c r="I552" i="27"/>
  <c r="I553" i="27"/>
  <c r="I554" i="27"/>
  <c r="I555" i="27"/>
  <c r="I556" i="27"/>
  <c r="I557" i="27"/>
  <c r="I558" i="27"/>
  <c r="I559" i="27"/>
  <c r="I560" i="27"/>
  <c r="I561" i="27"/>
  <c r="I562" i="27"/>
  <c r="I563" i="27"/>
  <c r="I564" i="27"/>
  <c r="I565" i="27"/>
  <c r="I566" i="27"/>
  <c r="I567" i="27"/>
  <c r="I568" i="27"/>
  <c r="I569" i="27"/>
  <c r="I570" i="27"/>
  <c r="I571" i="27"/>
  <c r="I572" i="27"/>
  <c r="I573" i="27"/>
  <c r="I574" i="27"/>
  <c r="I575" i="27"/>
  <c r="I576" i="27"/>
  <c r="I577" i="27"/>
  <c r="I578" i="27"/>
  <c r="I579" i="27"/>
  <c r="I580" i="27"/>
  <c r="I581" i="27"/>
  <c r="I582" i="27"/>
  <c r="I583" i="27"/>
  <c r="I584" i="27"/>
  <c r="I585" i="27"/>
  <c r="I586" i="27"/>
  <c r="I587" i="27"/>
  <c r="I588" i="27"/>
  <c r="I589" i="27"/>
  <c r="I590" i="27"/>
  <c r="I591" i="27"/>
  <c r="I592" i="27"/>
  <c r="I593" i="27"/>
  <c r="I594" i="27"/>
  <c r="I595" i="27"/>
  <c r="I596" i="27"/>
  <c r="I597" i="27"/>
  <c r="I598" i="27"/>
  <c r="I599" i="27"/>
  <c r="I600" i="27"/>
  <c r="I601" i="27"/>
  <c r="I602" i="27"/>
  <c r="I603" i="27"/>
  <c r="I604" i="27"/>
  <c r="I605" i="27"/>
  <c r="I606" i="27"/>
  <c r="I607" i="27"/>
  <c r="I608" i="27"/>
  <c r="I609" i="27"/>
  <c r="I610" i="27"/>
  <c r="I611" i="27"/>
  <c r="I612" i="27"/>
  <c r="I613" i="27"/>
  <c r="I614" i="27"/>
  <c r="I615" i="27"/>
  <c r="I616" i="27"/>
  <c r="I617" i="27"/>
  <c r="I618" i="27"/>
  <c r="I619" i="27"/>
  <c r="I620" i="27"/>
  <c r="I621" i="27"/>
  <c r="I622" i="27"/>
  <c r="I623" i="27"/>
  <c r="I624" i="27"/>
  <c r="I625" i="27"/>
  <c r="I626" i="27"/>
  <c r="I627" i="27"/>
  <c r="I628" i="27"/>
  <c r="I629" i="27"/>
  <c r="I630" i="27"/>
  <c r="I631" i="27"/>
  <c r="I632" i="27"/>
  <c r="I633" i="27"/>
  <c r="I634" i="27"/>
  <c r="I635" i="27"/>
  <c r="I636" i="27"/>
  <c r="I637" i="27"/>
  <c r="I638" i="27"/>
  <c r="I639" i="27"/>
  <c r="I640" i="27"/>
  <c r="I641" i="27"/>
  <c r="I642" i="27"/>
  <c r="I643" i="27"/>
  <c r="I644" i="27"/>
  <c r="I645" i="27"/>
  <c r="I646" i="27"/>
  <c r="I647" i="27"/>
  <c r="I648" i="27"/>
  <c r="I649" i="27"/>
  <c r="I650" i="27"/>
  <c r="I651" i="27"/>
  <c r="I652" i="27"/>
  <c r="I653" i="27"/>
  <c r="I654" i="27"/>
  <c r="I655" i="27"/>
  <c r="I656" i="27"/>
  <c r="I657" i="27"/>
  <c r="I658" i="27"/>
  <c r="I659" i="27"/>
  <c r="I660" i="27"/>
  <c r="I661" i="27"/>
  <c r="I662" i="27"/>
  <c r="I663" i="27"/>
  <c r="I664" i="27"/>
  <c r="I665" i="27"/>
  <c r="I666" i="27"/>
  <c r="I667" i="27"/>
  <c r="I668" i="27"/>
  <c r="I669" i="27"/>
  <c r="I670" i="27"/>
  <c r="I671" i="27"/>
  <c r="I672" i="27"/>
  <c r="I673" i="27"/>
  <c r="I674" i="27"/>
  <c r="I675" i="27"/>
  <c r="I676" i="27"/>
  <c r="I677" i="27"/>
  <c r="I678" i="27"/>
  <c r="I679" i="27"/>
  <c r="I680" i="27"/>
  <c r="I681" i="27"/>
  <c r="I682" i="27"/>
  <c r="I683" i="27"/>
  <c r="I684" i="27"/>
  <c r="I685" i="27"/>
  <c r="I686" i="27"/>
  <c r="I687" i="27"/>
  <c r="I688" i="27"/>
  <c r="I689" i="27"/>
  <c r="I690" i="27"/>
  <c r="I691" i="27"/>
  <c r="I692" i="27"/>
  <c r="I693" i="27"/>
  <c r="I694" i="27"/>
  <c r="I695" i="27"/>
  <c r="I696" i="27"/>
  <c r="I697" i="27"/>
  <c r="I698" i="27"/>
  <c r="I699" i="27"/>
  <c r="I700" i="27"/>
  <c r="I701" i="27"/>
  <c r="I702" i="27"/>
  <c r="I703" i="27"/>
  <c r="I704" i="27"/>
  <c r="I705" i="27"/>
  <c r="I706" i="27"/>
  <c r="I707" i="27"/>
  <c r="I708" i="27"/>
  <c r="I709" i="27"/>
  <c r="I710" i="27"/>
  <c r="I711" i="27"/>
  <c r="I712" i="27"/>
  <c r="I713" i="27"/>
  <c r="I714" i="27"/>
  <c r="I715" i="27"/>
  <c r="I716" i="27"/>
  <c r="I717" i="27"/>
  <c r="I718" i="27"/>
  <c r="I719" i="27"/>
  <c r="I720" i="27"/>
  <c r="I721" i="27"/>
  <c r="I722" i="27"/>
  <c r="I723" i="27"/>
  <c r="I724" i="27"/>
  <c r="I725" i="27"/>
  <c r="I726" i="27"/>
  <c r="I727" i="27"/>
  <c r="I728" i="27"/>
  <c r="I729" i="27"/>
  <c r="I730" i="27"/>
  <c r="I731" i="27"/>
  <c r="I732" i="27"/>
  <c r="I733" i="27"/>
  <c r="I734" i="27"/>
  <c r="I735" i="27"/>
  <c r="I736" i="27"/>
  <c r="I737" i="27"/>
  <c r="I738" i="27"/>
  <c r="I739" i="27"/>
  <c r="I740" i="27"/>
  <c r="I741" i="27"/>
  <c r="I742" i="27"/>
  <c r="I743" i="27"/>
  <c r="I744" i="27"/>
  <c r="I745" i="27"/>
  <c r="I746" i="27"/>
  <c r="I747" i="27"/>
  <c r="I748" i="27"/>
  <c r="I749" i="27"/>
  <c r="I750" i="27"/>
  <c r="I751" i="27"/>
  <c r="I752" i="27"/>
  <c r="I753" i="27"/>
  <c r="I754" i="27"/>
  <c r="I755" i="27"/>
  <c r="I756" i="27"/>
  <c r="I757" i="27"/>
  <c r="I758" i="27"/>
  <c r="I759" i="27"/>
  <c r="I760" i="27"/>
  <c r="I761" i="27"/>
  <c r="I762" i="27"/>
  <c r="I763" i="27"/>
  <c r="I764" i="27"/>
  <c r="I765" i="27"/>
  <c r="I766" i="27"/>
  <c r="I767" i="27"/>
  <c r="I768" i="27"/>
  <c r="I769" i="27"/>
  <c r="I770" i="27"/>
  <c r="I771" i="27"/>
  <c r="I772" i="27"/>
  <c r="I773" i="27"/>
  <c r="I774" i="27"/>
  <c r="I775" i="27"/>
  <c r="I776" i="27"/>
  <c r="I777" i="27"/>
  <c r="I778" i="27"/>
  <c r="I779" i="27"/>
  <c r="I780" i="27"/>
  <c r="I781" i="27"/>
  <c r="I782" i="27"/>
  <c r="I783" i="27"/>
  <c r="I784" i="27"/>
  <c r="I785" i="27"/>
  <c r="I786" i="27"/>
  <c r="I787" i="27"/>
  <c r="I788" i="27"/>
  <c r="I789" i="27"/>
  <c r="I790" i="27"/>
  <c r="I791" i="27"/>
  <c r="I792" i="27"/>
  <c r="I793" i="27"/>
  <c r="I794" i="27"/>
  <c r="I795" i="27"/>
  <c r="I796" i="27"/>
  <c r="I797" i="27"/>
  <c r="I798" i="27"/>
  <c r="I799" i="27"/>
  <c r="I800" i="27"/>
  <c r="I801" i="27"/>
  <c r="I802" i="27"/>
  <c r="I803" i="27"/>
  <c r="I804" i="27"/>
  <c r="I805" i="27"/>
  <c r="I806" i="27"/>
  <c r="I807" i="27"/>
  <c r="I808" i="27"/>
  <c r="I809" i="27"/>
  <c r="I810" i="27"/>
  <c r="I811" i="27"/>
  <c r="I812" i="27"/>
  <c r="I813" i="27"/>
  <c r="I814" i="27"/>
  <c r="I815" i="27"/>
  <c r="I816" i="27"/>
  <c r="I817" i="27"/>
  <c r="I818" i="27"/>
  <c r="I819" i="27"/>
  <c r="I820" i="27"/>
  <c r="I821" i="27"/>
  <c r="I822" i="27"/>
  <c r="I823" i="27"/>
  <c r="I824" i="27"/>
  <c r="I825" i="27"/>
  <c r="I826" i="27"/>
  <c r="I827" i="27"/>
  <c r="I828" i="27"/>
  <c r="I829" i="27"/>
  <c r="I830" i="27"/>
  <c r="I831" i="27"/>
  <c r="I832" i="27"/>
  <c r="I833" i="27"/>
  <c r="I834" i="27"/>
  <c r="I835" i="27"/>
  <c r="I836" i="27"/>
  <c r="I837" i="27"/>
  <c r="I838" i="27"/>
  <c r="I839" i="27"/>
  <c r="I840" i="27"/>
  <c r="I841" i="27"/>
  <c r="I842" i="27"/>
  <c r="I843" i="27"/>
  <c r="I844" i="27"/>
  <c r="I845" i="27"/>
  <c r="I846" i="27"/>
  <c r="I847" i="27"/>
  <c r="I848" i="27"/>
  <c r="I849" i="27"/>
  <c r="I850" i="27"/>
  <c r="I851" i="27"/>
  <c r="I852" i="27"/>
  <c r="I853" i="27"/>
  <c r="I854" i="27"/>
  <c r="I855" i="27"/>
  <c r="I856" i="27"/>
  <c r="I857" i="27"/>
  <c r="I858" i="27"/>
  <c r="I859" i="27"/>
  <c r="I860" i="27"/>
  <c r="I861" i="27"/>
  <c r="I862" i="27"/>
  <c r="I863" i="27"/>
  <c r="I864" i="27"/>
  <c r="I865" i="27"/>
  <c r="I866" i="27"/>
  <c r="I867" i="27"/>
  <c r="I868" i="27"/>
  <c r="I869" i="27"/>
  <c r="I870" i="27"/>
  <c r="I871" i="27"/>
  <c r="I872" i="27"/>
  <c r="I873" i="27"/>
  <c r="I874" i="27"/>
  <c r="I875" i="27"/>
  <c r="I876" i="27"/>
  <c r="I877" i="27"/>
  <c r="I878" i="27"/>
  <c r="I879" i="27"/>
  <c r="I880" i="27"/>
  <c r="I881" i="27"/>
  <c r="I882" i="27"/>
  <c r="I883" i="27"/>
  <c r="I884" i="27"/>
  <c r="I885" i="27"/>
  <c r="I886" i="27"/>
  <c r="I887" i="27"/>
  <c r="I888" i="27"/>
  <c r="I889" i="27"/>
  <c r="I890" i="27"/>
  <c r="I891" i="27"/>
  <c r="I892" i="27"/>
  <c r="I893" i="27"/>
  <c r="I894" i="27"/>
  <c r="I895" i="27"/>
  <c r="I896" i="27"/>
  <c r="I897" i="27"/>
  <c r="I898" i="27"/>
  <c r="I899" i="27"/>
  <c r="I900" i="27"/>
  <c r="I901" i="27"/>
  <c r="I902" i="27"/>
  <c r="I903" i="27"/>
  <c r="I904" i="27"/>
  <c r="I905" i="27"/>
  <c r="I906" i="27"/>
  <c r="I907" i="27"/>
  <c r="I908" i="27"/>
  <c r="I909" i="27"/>
  <c r="I910" i="27"/>
  <c r="I911" i="27"/>
  <c r="I912" i="27"/>
  <c r="I913" i="27"/>
  <c r="I914" i="27"/>
  <c r="I915" i="27"/>
  <c r="I916" i="27"/>
  <c r="I917" i="27"/>
  <c r="I918" i="27"/>
  <c r="I919" i="27"/>
  <c r="I920" i="27"/>
  <c r="I921" i="27"/>
  <c r="I922" i="27"/>
  <c r="I923" i="27"/>
  <c r="I924" i="27"/>
  <c r="I925" i="27"/>
  <c r="I926" i="27"/>
  <c r="I927" i="27"/>
  <c r="I928" i="27"/>
  <c r="I929" i="27"/>
  <c r="I930" i="27"/>
  <c r="I931" i="27"/>
  <c r="I932" i="27"/>
  <c r="I933" i="27"/>
  <c r="I934" i="27"/>
  <c r="I935" i="27"/>
  <c r="I936" i="27"/>
  <c r="I937" i="27"/>
  <c r="I938" i="27"/>
  <c r="I939" i="27"/>
  <c r="I940" i="27"/>
  <c r="I941" i="27"/>
  <c r="I942" i="27"/>
  <c r="I943" i="27"/>
  <c r="I944" i="27"/>
  <c r="I945" i="27"/>
  <c r="I946" i="27"/>
  <c r="I947" i="27"/>
  <c r="I948" i="27"/>
  <c r="I949" i="27"/>
  <c r="I950" i="27"/>
  <c r="I951" i="27"/>
  <c r="I952" i="27"/>
  <c r="I953" i="27"/>
  <c r="I954" i="27"/>
  <c r="I955" i="27"/>
  <c r="I956" i="27"/>
  <c r="I957" i="27"/>
  <c r="I958" i="27"/>
  <c r="I959" i="27"/>
  <c r="I960" i="27"/>
  <c r="I961" i="27"/>
  <c r="I962" i="27"/>
  <c r="I963" i="27"/>
  <c r="I964" i="27"/>
  <c r="I965" i="27"/>
  <c r="I966" i="27"/>
  <c r="I967" i="27"/>
  <c r="I968" i="27"/>
  <c r="I969" i="27"/>
  <c r="I970" i="27"/>
  <c r="I971" i="27"/>
  <c r="I972" i="27"/>
  <c r="I973" i="27"/>
  <c r="I974" i="27"/>
  <c r="I975" i="27"/>
  <c r="I976" i="27"/>
  <c r="I977" i="27"/>
  <c r="I978" i="27"/>
  <c r="I979" i="27"/>
  <c r="I980" i="27"/>
  <c r="I981" i="27"/>
  <c r="I982" i="27"/>
  <c r="I983" i="27"/>
  <c r="I984" i="27"/>
  <c r="I985" i="27"/>
  <c r="I986" i="27"/>
  <c r="I987" i="27"/>
  <c r="I988" i="27"/>
  <c r="I989" i="27"/>
  <c r="I990" i="27"/>
  <c r="I991" i="27"/>
  <c r="I992" i="27"/>
  <c r="I993" i="27"/>
  <c r="I994" i="27"/>
  <c r="I995" i="27"/>
  <c r="I996" i="27"/>
  <c r="I997" i="27"/>
  <c r="I998" i="27"/>
  <c r="I999" i="27"/>
  <c r="V19" i="27"/>
  <c r="V21" i="27"/>
  <c r="V20" i="27"/>
  <c r="I3" i="2"/>
  <c r="I4" i="2"/>
  <c r="I5" i="2"/>
  <c r="I6" i="2"/>
  <c r="I7" i="2"/>
  <c r="I8" i="2"/>
  <c r="J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G42" i="2" l="1"/>
  <c r="P29" i="27"/>
  <c r="P30" i="27" s="1"/>
  <c r="P31" i="27" s="1"/>
  <c r="P32" i="27" s="1"/>
  <c r="P33" i="27" s="1"/>
  <c r="P34" i="27" s="1"/>
  <c r="P35" i="27" s="1"/>
  <c r="P21" i="27"/>
  <c r="P22" i="27" s="1"/>
  <c r="P23" i="27" s="1"/>
  <c r="P24" i="27" s="1"/>
  <c r="P25" i="27" s="1"/>
  <c r="P26" i="27" s="1"/>
  <c r="P27" i="27" s="1"/>
  <c r="G5" i="27" l="1"/>
  <c r="G2" i="27" l="1"/>
  <c r="G3" i="27"/>
  <c r="G4" i="27"/>
  <c r="G6" i="27"/>
  <c r="G7" i="27"/>
  <c r="G8" i="27"/>
  <c r="G9" i="27"/>
  <c r="G10" i="27"/>
  <c r="G11" i="27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25" i="27"/>
  <c r="G26" i="27"/>
  <c r="G27" i="27"/>
  <c r="G28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41" i="27"/>
  <c r="G42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66" i="27"/>
  <c r="G67" i="27"/>
  <c r="G68" i="27"/>
  <c r="G69" i="27"/>
  <c r="G70" i="27"/>
  <c r="G71" i="27"/>
  <c r="G72" i="27"/>
  <c r="G73" i="27"/>
  <c r="G74" i="27"/>
  <c r="G75" i="27"/>
  <c r="G76" i="27"/>
  <c r="G77" i="27"/>
  <c r="G78" i="27"/>
  <c r="G79" i="27"/>
  <c r="G80" i="27"/>
  <c r="G81" i="27"/>
  <c r="G82" i="27"/>
  <c r="G83" i="27"/>
  <c r="G84" i="27"/>
  <c r="G85" i="27"/>
  <c r="G86" i="27"/>
  <c r="G87" i="27"/>
  <c r="G88" i="27"/>
  <c r="G89" i="27"/>
  <c r="G90" i="27"/>
  <c r="G91" i="27"/>
  <c r="G92" i="27"/>
  <c r="G93" i="27"/>
  <c r="G94" i="27"/>
  <c r="G95" i="27"/>
  <c r="G96" i="27"/>
  <c r="G97" i="27"/>
  <c r="G98" i="27"/>
  <c r="G99" i="27"/>
  <c r="G100" i="27"/>
  <c r="G101" i="27"/>
  <c r="G102" i="27"/>
  <c r="G103" i="27"/>
  <c r="G104" i="27"/>
  <c r="G105" i="27"/>
  <c r="G106" i="27"/>
  <c r="G107" i="27"/>
  <c r="G108" i="27"/>
  <c r="G109" i="27"/>
  <c r="G110" i="27"/>
  <c r="G111" i="27"/>
  <c r="G112" i="27"/>
  <c r="G113" i="27"/>
  <c r="G114" i="27"/>
  <c r="G115" i="27"/>
  <c r="G116" i="27"/>
  <c r="G117" i="27"/>
  <c r="G118" i="27"/>
  <c r="G119" i="27"/>
  <c r="G120" i="27"/>
  <c r="G121" i="27"/>
  <c r="G122" i="27"/>
  <c r="G123" i="27"/>
  <c r="G124" i="27"/>
  <c r="G125" i="27"/>
  <c r="G126" i="27"/>
  <c r="G127" i="27"/>
  <c r="G128" i="27"/>
  <c r="G129" i="27"/>
  <c r="G130" i="27"/>
  <c r="G131" i="27"/>
  <c r="G132" i="27"/>
  <c r="G133" i="27"/>
  <c r="G134" i="27"/>
  <c r="G135" i="27"/>
  <c r="G136" i="27"/>
  <c r="G137" i="27"/>
  <c r="G138" i="27"/>
  <c r="G139" i="27"/>
  <c r="G140" i="27"/>
  <c r="G141" i="27"/>
  <c r="G142" i="27"/>
  <c r="G143" i="27"/>
  <c r="G144" i="27"/>
  <c r="G145" i="27"/>
  <c r="G146" i="27"/>
  <c r="G147" i="27"/>
  <c r="G148" i="27"/>
  <c r="G149" i="27"/>
  <c r="G150" i="27"/>
  <c r="G151" i="27"/>
  <c r="G152" i="27"/>
  <c r="G153" i="27"/>
  <c r="G154" i="27"/>
  <c r="G155" i="27"/>
  <c r="G156" i="27"/>
  <c r="G157" i="27"/>
  <c r="G158" i="27"/>
  <c r="E42" i="2"/>
  <c r="B4" i="29" s="1"/>
  <c r="F42" i="2"/>
  <c r="C4" i="29" s="1"/>
  <c r="D42" i="2"/>
  <c r="M6" i="27"/>
  <c r="M8" i="27"/>
  <c r="Q8" i="27" s="1"/>
  <c r="M10" i="27"/>
  <c r="M11" i="27"/>
  <c r="M12" i="27"/>
  <c r="M13" i="27"/>
  <c r="Q13" i="27" s="1"/>
  <c r="M14" i="27"/>
  <c r="M17" i="27"/>
  <c r="Q17" i="27" s="1"/>
  <c r="M18" i="27"/>
  <c r="M19" i="27"/>
  <c r="M20" i="27"/>
  <c r="M21" i="27"/>
  <c r="Q21" i="27" s="1"/>
  <c r="M22" i="27"/>
  <c r="M25" i="27"/>
  <c r="Q25" i="27" s="1"/>
  <c r="M26" i="27"/>
  <c r="M27" i="27"/>
  <c r="M28" i="27"/>
  <c r="M29" i="27"/>
  <c r="Q29" i="27" s="1"/>
  <c r="M30" i="27"/>
  <c r="M31" i="27"/>
  <c r="Q31" i="27" s="1"/>
  <c r="M32" i="27"/>
  <c r="Q32" i="27" s="1"/>
  <c r="M33" i="27"/>
  <c r="Q33" i="27" s="1"/>
  <c r="M34" i="27"/>
  <c r="J3" i="27"/>
  <c r="J4" i="27"/>
  <c r="J5" i="27"/>
  <c r="J6" i="27"/>
  <c r="J7" i="27"/>
  <c r="M23" i="27" s="1"/>
  <c r="Q23" i="27" s="1"/>
  <c r="J8" i="27"/>
  <c r="J9" i="27"/>
  <c r="J10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J29" i="27"/>
  <c r="J30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J64" i="27"/>
  <c r="J65" i="27"/>
  <c r="J66" i="27"/>
  <c r="J67" i="27"/>
  <c r="J68" i="27"/>
  <c r="J69" i="27"/>
  <c r="M5" i="27" s="1"/>
  <c r="Q5" i="27" s="1"/>
  <c r="J70" i="27"/>
  <c r="J71" i="27"/>
  <c r="J72" i="27"/>
  <c r="J73" i="27"/>
  <c r="J74" i="27"/>
  <c r="J75" i="27"/>
  <c r="J76" i="27"/>
  <c r="J77" i="27"/>
  <c r="J78" i="27"/>
  <c r="J79" i="27"/>
  <c r="J80" i="27"/>
  <c r="J81" i="27"/>
  <c r="J82" i="27"/>
  <c r="J83" i="27"/>
  <c r="J84" i="27"/>
  <c r="J85" i="27"/>
  <c r="J86" i="27"/>
  <c r="J87" i="27"/>
  <c r="J88" i="27"/>
  <c r="J89" i="27"/>
  <c r="J90" i="27"/>
  <c r="J91" i="27"/>
  <c r="J92" i="27"/>
  <c r="J93" i="27"/>
  <c r="J94" i="27"/>
  <c r="J95" i="27"/>
  <c r="J96" i="27"/>
  <c r="J97" i="27"/>
  <c r="J98" i="27"/>
  <c r="J99" i="27"/>
  <c r="J100" i="27"/>
  <c r="J101" i="27"/>
  <c r="J102" i="27"/>
  <c r="J103" i="27"/>
  <c r="J104" i="27"/>
  <c r="J105" i="27"/>
  <c r="J106" i="27"/>
  <c r="J107" i="27"/>
  <c r="J108" i="27"/>
  <c r="J109" i="27"/>
  <c r="J110" i="27"/>
  <c r="J111" i="27"/>
  <c r="J112" i="27"/>
  <c r="J113" i="27"/>
  <c r="J114" i="27"/>
  <c r="J115" i="27"/>
  <c r="J116" i="27"/>
  <c r="J117" i="27"/>
  <c r="J118" i="27"/>
  <c r="J119" i="27"/>
  <c r="J120" i="27"/>
  <c r="J121" i="27"/>
  <c r="J122" i="27"/>
  <c r="J123" i="27"/>
  <c r="J124" i="27"/>
  <c r="J125" i="27"/>
  <c r="J126" i="27"/>
  <c r="J127" i="27"/>
  <c r="J128" i="27"/>
  <c r="J129" i="27"/>
  <c r="J130" i="27"/>
  <c r="J131" i="27"/>
  <c r="J132" i="27"/>
  <c r="J133" i="27"/>
  <c r="J134" i="27"/>
  <c r="J135" i="27"/>
  <c r="J136" i="27"/>
  <c r="J137" i="27"/>
  <c r="J138" i="27"/>
  <c r="J139" i="27"/>
  <c r="J140" i="27"/>
  <c r="J141" i="27"/>
  <c r="J142" i="27"/>
  <c r="J143" i="27"/>
  <c r="J144" i="27"/>
  <c r="J145" i="27"/>
  <c r="J146" i="27"/>
  <c r="J147" i="27"/>
  <c r="J148" i="27"/>
  <c r="J149" i="27"/>
  <c r="J150" i="27"/>
  <c r="J151" i="27"/>
  <c r="J152" i="27"/>
  <c r="J153" i="27"/>
  <c r="J154" i="27"/>
  <c r="J155" i="27"/>
  <c r="J156" i="27"/>
  <c r="J157" i="27"/>
  <c r="J158" i="27"/>
  <c r="J159" i="27"/>
  <c r="J160" i="27"/>
  <c r="J161" i="27"/>
  <c r="J162" i="27"/>
  <c r="J163" i="27"/>
  <c r="J164" i="27"/>
  <c r="J165" i="27"/>
  <c r="J166" i="27"/>
  <c r="J167" i="27"/>
  <c r="J168" i="27"/>
  <c r="J169" i="27"/>
  <c r="J170" i="27"/>
  <c r="J171" i="27"/>
  <c r="J172" i="27"/>
  <c r="J173" i="27"/>
  <c r="J174" i="27"/>
  <c r="J175" i="27"/>
  <c r="J176" i="27"/>
  <c r="J177" i="27"/>
  <c r="J178" i="27"/>
  <c r="J179" i="27"/>
  <c r="J180" i="27"/>
  <c r="J181" i="27"/>
  <c r="J182" i="27"/>
  <c r="J183" i="27"/>
  <c r="J184" i="27"/>
  <c r="J185" i="27"/>
  <c r="J186" i="27"/>
  <c r="J187" i="27"/>
  <c r="J188" i="27"/>
  <c r="J189" i="27"/>
  <c r="J190" i="27"/>
  <c r="J191" i="27"/>
  <c r="J192" i="27"/>
  <c r="J193" i="27"/>
  <c r="J194" i="27"/>
  <c r="J195" i="27"/>
  <c r="J196" i="27"/>
  <c r="J197" i="27"/>
  <c r="J198" i="27"/>
  <c r="J199" i="27"/>
  <c r="J200" i="27"/>
  <c r="J201" i="27"/>
  <c r="J202" i="27"/>
  <c r="J203" i="27"/>
  <c r="J204" i="27"/>
  <c r="J205" i="27"/>
  <c r="J206" i="27"/>
  <c r="J207" i="27"/>
  <c r="J208" i="27"/>
  <c r="J209" i="27"/>
  <c r="J210" i="27"/>
  <c r="J211" i="27"/>
  <c r="J212" i="27"/>
  <c r="J213" i="27"/>
  <c r="J214" i="27"/>
  <c r="J215" i="27"/>
  <c r="J216" i="27"/>
  <c r="J217" i="27"/>
  <c r="J218" i="27"/>
  <c r="J219" i="27"/>
  <c r="J220" i="27"/>
  <c r="J221" i="27"/>
  <c r="J222" i="27"/>
  <c r="J223" i="27"/>
  <c r="J224" i="27"/>
  <c r="J225" i="27"/>
  <c r="J226" i="27"/>
  <c r="J227" i="27"/>
  <c r="J228" i="27"/>
  <c r="J229" i="27"/>
  <c r="J230" i="27"/>
  <c r="J231" i="27"/>
  <c r="J232" i="27"/>
  <c r="J233" i="27"/>
  <c r="J234" i="27"/>
  <c r="J235" i="27"/>
  <c r="J236" i="27"/>
  <c r="J237" i="27"/>
  <c r="J238" i="27"/>
  <c r="J239" i="27"/>
  <c r="J240" i="27"/>
  <c r="J241" i="27"/>
  <c r="J242" i="27"/>
  <c r="J243" i="27"/>
  <c r="J244" i="27"/>
  <c r="J245" i="27"/>
  <c r="J246" i="27"/>
  <c r="J247" i="27"/>
  <c r="J248" i="27"/>
  <c r="J249" i="27"/>
  <c r="J250" i="27"/>
  <c r="J251" i="27"/>
  <c r="J252" i="27"/>
  <c r="J253" i="27"/>
  <c r="J254" i="27"/>
  <c r="J255" i="27"/>
  <c r="J256" i="27"/>
  <c r="J257" i="27"/>
  <c r="J258" i="27"/>
  <c r="J259" i="27"/>
  <c r="J260" i="27"/>
  <c r="J261" i="27"/>
  <c r="J262" i="27"/>
  <c r="J263" i="27"/>
  <c r="J264" i="27"/>
  <c r="J265" i="27"/>
  <c r="J266" i="27"/>
  <c r="J267" i="27"/>
  <c r="J268" i="27"/>
  <c r="J269" i="27"/>
  <c r="J270" i="27"/>
  <c r="J271" i="27"/>
  <c r="J272" i="27"/>
  <c r="J273" i="27"/>
  <c r="J274" i="27"/>
  <c r="J275" i="27"/>
  <c r="J276" i="27"/>
  <c r="J277" i="27"/>
  <c r="J278" i="27"/>
  <c r="J279" i="27"/>
  <c r="J280" i="27"/>
  <c r="J281" i="27"/>
  <c r="J282" i="27"/>
  <c r="J283" i="27"/>
  <c r="J284" i="27"/>
  <c r="J285" i="27"/>
  <c r="J286" i="27"/>
  <c r="J287" i="27"/>
  <c r="J288" i="27"/>
  <c r="J289" i="27"/>
  <c r="J290" i="27"/>
  <c r="J291" i="27"/>
  <c r="J292" i="27"/>
  <c r="J293" i="27"/>
  <c r="J294" i="27"/>
  <c r="J295" i="27"/>
  <c r="J296" i="27"/>
  <c r="J297" i="27"/>
  <c r="J298" i="27"/>
  <c r="J299" i="27"/>
  <c r="J300" i="27"/>
  <c r="J301" i="27"/>
  <c r="J302" i="27"/>
  <c r="J303" i="27"/>
  <c r="J304" i="27"/>
  <c r="J305" i="27"/>
  <c r="J306" i="27"/>
  <c r="J307" i="27"/>
  <c r="J308" i="27"/>
  <c r="J309" i="27"/>
  <c r="J310" i="27"/>
  <c r="J311" i="27"/>
  <c r="J312" i="27"/>
  <c r="J313" i="27"/>
  <c r="J314" i="27"/>
  <c r="J315" i="27"/>
  <c r="J316" i="27"/>
  <c r="J317" i="27"/>
  <c r="J318" i="27"/>
  <c r="J319" i="27"/>
  <c r="J320" i="27"/>
  <c r="J321" i="27"/>
  <c r="J322" i="27"/>
  <c r="J323" i="27"/>
  <c r="J324" i="27"/>
  <c r="J325" i="27"/>
  <c r="J326" i="27"/>
  <c r="J327" i="27"/>
  <c r="J328" i="27"/>
  <c r="J329" i="27"/>
  <c r="J330" i="27"/>
  <c r="J331" i="27"/>
  <c r="J332" i="27"/>
  <c r="J333" i="27"/>
  <c r="J334" i="27"/>
  <c r="J335" i="27"/>
  <c r="J336" i="27"/>
  <c r="J337" i="27"/>
  <c r="J338" i="27"/>
  <c r="J339" i="27"/>
  <c r="J340" i="27"/>
  <c r="J341" i="27"/>
  <c r="J342" i="27"/>
  <c r="J343" i="27"/>
  <c r="J344" i="27"/>
  <c r="J345" i="27"/>
  <c r="J346" i="27"/>
  <c r="J347" i="27"/>
  <c r="J348" i="27"/>
  <c r="J349" i="27"/>
  <c r="J350" i="27"/>
  <c r="J351" i="27"/>
  <c r="J352" i="27"/>
  <c r="J353" i="27"/>
  <c r="J354" i="27"/>
  <c r="J355" i="27"/>
  <c r="J356" i="27"/>
  <c r="J357" i="27"/>
  <c r="J358" i="27"/>
  <c r="J359" i="27"/>
  <c r="J360" i="27"/>
  <c r="J361" i="27"/>
  <c r="J362" i="27"/>
  <c r="J363" i="27"/>
  <c r="J364" i="27"/>
  <c r="J365" i="27"/>
  <c r="J366" i="27"/>
  <c r="J367" i="27"/>
  <c r="J368" i="27"/>
  <c r="J369" i="27"/>
  <c r="J370" i="27"/>
  <c r="J371" i="27"/>
  <c r="J372" i="27"/>
  <c r="J373" i="27"/>
  <c r="J374" i="27"/>
  <c r="J375" i="27"/>
  <c r="J376" i="27"/>
  <c r="J377" i="27"/>
  <c r="J378" i="27"/>
  <c r="J379" i="27"/>
  <c r="J380" i="27"/>
  <c r="J381" i="27"/>
  <c r="J382" i="27"/>
  <c r="J383" i="27"/>
  <c r="J384" i="27"/>
  <c r="J385" i="27"/>
  <c r="J386" i="27"/>
  <c r="J387" i="27"/>
  <c r="J388" i="27"/>
  <c r="J389" i="27"/>
  <c r="J390" i="27"/>
  <c r="J391" i="27"/>
  <c r="J392" i="27"/>
  <c r="J393" i="27"/>
  <c r="J394" i="27"/>
  <c r="J395" i="27"/>
  <c r="J396" i="27"/>
  <c r="J397" i="27"/>
  <c r="J398" i="27"/>
  <c r="J399" i="27"/>
  <c r="J400" i="27"/>
  <c r="J401" i="27"/>
  <c r="J402" i="27"/>
  <c r="J403" i="27"/>
  <c r="J404" i="27"/>
  <c r="J405" i="27"/>
  <c r="J406" i="27"/>
  <c r="J407" i="27"/>
  <c r="J408" i="27"/>
  <c r="J409" i="27"/>
  <c r="J410" i="27"/>
  <c r="J411" i="27"/>
  <c r="J412" i="27"/>
  <c r="J413" i="27"/>
  <c r="J414" i="27"/>
  <c r="J415" i="27"/>
  <c r="J416" i="27"/>
  <c r="J417" i="27"/>
  <c r="J418" i="27"/>
  <c r="J419" i="27"/>
  <c r="J420" i="27"/>
  <c r="J421" i="27"/>
  <c r="J422" i="27"/>
  <c r="J423" i="27"/>
  <c r="J424" i="27"/>
  <c r="J425" i="27"/>
  <c r="J426" i="27"/>
  <c r="J427" i="27"/>
  <c r="J428" i="27"/>
  <c r="J429" i="27"/>
  <c r="J430" i="27"/>
  <c r="J431" i="27"/>
  <c r="J432" i="27"/>
  <c r="J433" i="27"/>
  <c r="J434" i="27"/>
  <c r="J435" i="27"/>
  <c r="J436" i="27"/>
  <c r="J437" i="27"/>
  <c r="J438" i="27"/>
  <c r="J439" i="27"/>
  <c r="J440" i="27"/>
  <c r="J441" i="27"/>
  <c r="J442" i="27"/>
  <c r="J443" i="27"/>
  <c r="J444" i="27"/>
  <c r="J445" i="27"/>
  <c r="J446" i="27"/>
  <c r="J447" i="27"/>
  <c r="J448" i="27"/>
  <c r="J449" i="27"/>
  <c r="J450" i="27"/>
  <c r="J451" i="27"/>
  <c r="J452" i="27"/>
  <c r="J453" i="27"/>
  <c r="J454" i="27"/>
  <c r="J455" i="27"/>
  <c r="J456" i="27"/>
  <c r="J457" i="27"/>
  <c r="J458" i="27"/>
  <c r="J459" i="27"/>
  <c r="J460" i="27"/>
  <c r="J461" i="27"/>
  <c r="J462" i="27"/>
  <c r="J463" i="27"/>
  <c r="J464" i="27"/>
  <c r="J465" i="27"/>
  <c r="J466" i="27"/>
  <c r="J467" i="27"/>
  <c r="J468" i="27"/>
  <c r="J469" i="27"/>
  <c r="J470" i="27"/>
  <c r="J471" i="27"/>
  <c r="J472" i="27"/>
  <c r="J473" i="27"/>
  <c r="J474" i="27"/>
  <c r="J475" i="27"/>
  <c r="J476" i="27"/>
  <c r="J477" i="27"/>
  <c r="J478" i="27"/>
  <c r="J479" i="27"/>
  <c r="J480" i="27"/>
  <c r="J481" i="27"/>
  <c r="J482" i="27"/>
  <c r="J483" i="27"/>
  <c r="J484" i="27"/>
  <c r="J485" i="27"/>
  <c r="J486" i="27"/>
  <c r="J487" i="27"/>
  <c r="J488" i="27"/>
  <c r="J489" i="27"/>
  <c r="J490" i="27"/>
  <c r="J491" i="27"/>
  <c r="J492" i="27"/>
  <c r="J493" i="27"/>
  <c r="J494" i="27"/>
  <c r="J495" i="27"/>
  <c r="J496" i="27"/>
  <c r="J497" i="27"/>
  <c r="J498" i="27"/>
  <c r="J499" i="27"/>
  <c r="J500" i="27"/>
  <c r="J501" i="27"/>
  <c r="J502" i="27"/>
  <c r="J503" i="27"/>
  <c r="J504" i="27"/>
  <c r="J505" i="27"/>
  <c r="J506" i="27"/>
  <c r="J507" i="27"/>
  <c r="J508" i="27"/>
  <c r="J509" i="27"/>
  <c r="J510" i="27"/>
  <c r="J511" i="27"/>
  <c r="J512" i="27"/>
  <c r="J513" i="27"/>
  <c r="J514" i="27"/>
  <c r="J515" i="27"/>
  <c r="J516" i="27"/>
  <c r="J517" i="27"/>
  <c r="J518" i="27"/>
  <c r="J519" i="27"/>
  <c r="J520" i="27"/>
  <c r="J521" i="27"/>
  <c r="J522" i="27"/>
  <c r="J523" i="27"/>
  <c r="J524" i="27"/>
  <c r="J525" i="27"/>
  <c r="J526" i="27"/>
  <c r="J527" i="27"/>
  <c r="J528" i="27"/>
  <c r="J529" i="27"/>
  <c r="J530" i="27"/>
  <c r="J531" i="27"/>
  <c r="J532" i="27"/>
  <c r="J533" i="27"/>
  <c r="J534" i="27"/>
  <c r="J535" i="27"/>
  <c r="J536" i="27"/>
  <c r="J537" i="27"/>
  <c r="J538" i="27"/>
  <c r="J539" i="27"/>
  <c r="J540" i="27"/>
  <c r="J541" i="27"/>
  <c r="J542" i="27"/>
  <c r="J543" i="27"/>
  <c r="J544" i="27"/>
  <c r="J545" i="27"/>
  <c r="J546" i="27"/>
  <c r="J547" i="27"/>
  <c r="J548" i="27"/>
  <c r="J549" i="27"/>
  <c r="J550" i="27"/>
  <c r="J551" i="27"/>
  <c r="J552" i="27"/>
  <c r="J553" i="27"/>
  <c r="J554" i="27"/>
  <c r="J555" i="27"/>
  <c r="J556" i="27"/>
  <c r="J557" i="27"/>
  <c r="J558" i="27"/>
  <c r="J559" i="27"/>
  <c r="J560" i="27"/>
  <c r="J561" i="27"/>
  <c r="J562" i="27"/>
  <c r="J563" i="27"/>
  <c r="J564" i="27"/>
  <c r="J565" i="27"/>
  <c r="J566" i="27"/>
  <c r="J567" i="27"/>
  <c r="J568" i="27"/>
  <c r="J569" i="27"/>
  <c r="J570" i="27"/>
  <c r="J571" i="27"/>
  <c r="J572" i="27"/>
  <c r="J573" i="27"/>
  <c r="J574" i="27"/>
  <c r="J575" i="27"/>
  <c r="J576" i="27"/>
  <c r="J577" i="27"/>
  <c r="J578" i="27"/>
  <c r="J579" i="27"/>
  <c r="J580" i="27"/>
  <c r="J581" i="27"/>
  <c r="J582" i="27"/>
  <c r="J583" i="27"/>
  <c r="J584" i="27"/>
  <c r="J585" i="27"/>
  <c r="J586" i="27"/>
  <c r="J587" i="27"/>
  <c r="J588" i="27"/>
  <c r="J589" i="27"/>
  <c r="J590" i="27"/>
  <c r="J591" i="27"/>
  <c r="J592" i="27"/>
  <c r="J593" i="27"/>
  <c r="J594" i="27"/>
  <c r="J595" i="27"/>
  <c r="J596" i="27"/>
  <c r="J597" i="27"/>
  <c r="J598" i="27"/>
  <c r="J599" i="27"/>
  <c r="J600" i="27"/>
  <c r="J601" i="27"/>
  <c r="J602" i="27"/>
  <c r="J603" i="27"/>
  <c r="J604" i="27"/>
  <c r="J605" i="27"/>
  <c r="J606" i="27"/>
  <c r="J607" i="27"/>
  <c r="J608" i="27"/>
  <c r="J609" i="27"/>
  <c r="J610" i="27"/>
  <c r="J611" i="27"/>
  <c r="J612" i="27"/>
  <c r="J613" i="27"/>
  <c r="J614" i="27"/>
  <c r="J615" i="27"/>
  <c r="J616" i="27"/>
  <c r="J617" i="27"/>
  <c r="J618" i="27"/>
  <c r="J619" i="27"/>
  <c r="J620" i="27"/>
  <c r="J621" i="27"/>
  <c r="J622" i="27"/>
  <c r="J623" i="27"/>
  <c r="J624" i="27"/>
  <c r="J625" i="27"/>
  <c r="J626" i="27"/>
  <c r="J627" i="27"/>
  <c r="J628" i="27"/>
  <c r="J629" i="27"/>
  <c r="J630" i="27"/>
  <c r="J631" i="27"/>
  <c r="J632" i="27"/>
  <c r="J633" i="27"/>
  <c r="J634" i="27"/>
  <c r="J635" i="27"/>
  <c r="J636" i="27"/>
  <c r="J637" i="27"/>
  <c r="J638" i="27"/>
  <c r="J639" i="27"/>
  <c r="J640" i="27"/>
  <c r="J641" i="27"/>
  <c r="J642" i="27"/>
  <c r="J643" i="27"/>
  <c r="J644" i="27"/>
  <c r="J645" i="27"/>
  <c r="J646" i="27"/>
  <c r="J647" i="27"/>
  <c r="J648" i="27"/>
  <c r="J649" i="27"/>
  <c r="J650" i="27"/>
  <c r="J651" i="27"/>
  <c r="J652" i="27"/>
  <c r="J653" i="27"/>
  <c r="J654" i="27"/>
  <c r="J655" i="27"/>
  <c r="J656" i="27"/>
  <c r="J657" i="27"/>
  <c r="J658" i="27"/>
  <c r="J659" i="27"/>
  <c r="J660" i="27"/>
  <c r="J661" i="27"/>
  <c r="J662" i="27"/>
  <c r="J663" i="27"/>
  <c r="J664" i="27"/>
  <c r="J665" i="27"/>
  <c r="J666" i="27"/>
  <c r="J667" i="27"/>
  <c r="J668" i="27"/>
  <c r="J669" i="27"/>
  <c r="J670" i="27"/>
  <c r="J671" i="27"/>
  <c r="J672" i="27"/>
  <c r="J673" i="27"/>
  <c r="J674" i="27"/>
  <c r="J675" i="27"/>
  <c r="J676" i="27"/>
  <c r="J677" i="27"/>
  <c r="J678" i="27"/>
  <c r="J679" i="27"/>
  <c r="J680" i="27"/>
  <c r="J681" i="27"/>
  <c r="J682" i="27"/>
  <c r="J683" i="27"/>
  <c r="J684" i="27"/>
  <c r="J685" i="27"/>
  <c r="J686" i="27"/>
  <c r="J687" i="27"/>
  <c r="J688" i="27"/>
  <c r="J689" i="27"/>
  <c r="J690" i="27"/>
  <c r="J691" i="27"/>
  <c r="J692" i="27"/>
  <c r="J693" i="27"/>
  <c r="J694" i="27"/>
  <c r="J695" i="27"/>
  <c r="J696" i="27"/>
  <c r="J697" i="27"/>
  <c r="J698" i="27"/>
  <c r="J699" i="27"/>
  <c r="J700" i="27"/>
  <c r="J701" i="27"/>
  <c r="J702" i="27"/>
  <c r="J703" i="27"/>
  <c r="J704" i="27"/>
  <c r="J705" i="27"/>
  <c r="J706" i="27"/>
  <c r="J707" i="27"/>
  <c r="J708" i="27"/>
  <c r="J709" i="27"/>
  <c r="J710" i="27"/>
  <c r="J711" i="27"/>
  <c r="J712" i="27"/>
  <c r="J713" i="27"/>
  <c r="J714" i="27"/>
  <c r="J715" i="27"/>
  <c r="J716" i="27"/>
  <c r="J717" i="27"/>
  <c r="J718" i="27"/>
  <c r="J719" i="27"/>
  <c r="J720" i="27"/>
  <c r="J721" i="27"/>
  <c r="J722" i="27"/>
  <c r="J723" i="27"/>
  <c r="J724" i="27"/>
  <c r="J725" i="27"/>
  <c r="J726" i="27"/>
  <c r="J727" i="27"/>
  <c r="J728" i="27"/>
  <c r="J729" i="27"/>
  <c r="J730" i="27"/>
  <c r="J731" i="27"/>
  <c r="J732" i="27"/>
  <c r="J733" i="27"/>
  <c r="J734" i="27"/>
  <c r="J735" i="27"/>
  <c r="J736" i="27"/>
  <c r="J737" i="27"/>
  <c r="J738" i="27"/>
  <c r="J739" i="27"/>
  <c r="J740" i="27"/>
  <c r="J741" i="27"/>
  <c r="J742" i="27"/>
  <c r="J743" i="27"/>
  <c r="J744" i="27"/>
  <c r="J745" i="27"/>
  <c r="J746" i="27"/>
  <c r="J747" i="27"/>
  <c r="J748" i="27"/>
  <c r="J749" i="27"/>
  <c r="J750" i="27"/>
  <c r="J751" i="27"/>
  <c r="J752" i="27"/>
  <c r="J753" i="27"/>
  <c r="J754" i="27"/>
  <c r="J755" i="27"/>
  <c r="J756" i="27"/>
  <c r="J757" i="27"/>
  <c r="J758" i="27"/>
  <c r="J759" i="27"/>
  <c r="J760" i="27"/>
  <c r="J761" i="27"/>
  <c r="J762" i="27"/>
  <c r="J763" i="27"/>
  <c r="J764" i="27"/>
  <c r="J765" i="27"/>
  <c r="J766" i="27"/>
  <c r="J767" i="27"/>
  <c r="J768" i="27"/>
  <c r="J769" i="27"/>
  <c r="J770" i="27"/>
  <c r="J771" i="27"/>
  <c r="J772" i="27"/>
  <c r="J773" i="27"/>
  <c r="J774" i="27"/>
  <c r="J775" i="27"/>
  <c r="J776" i="27"/>
  <c r="J777" i="27"/>
  <c r="J778" i="27"/>
  <c r="J779" i="27"/>
  <c r="J780" i="27"/>
  <c r="J781" i="27"/>
  <c r="J782" i="27"/>
  <c r="J783" i="27"/>
  <c r="J784" i="27"/>
  <c r="J785" i="27"/>
  <c r="J786" i="27"/>
  <c r="J787" i="27"/>
  <c r="J788" i="27"/>
  <c r="J789" i="27"/>
  <c r="J790" i="27"/>
  <c r="J791" i="27"/>
  <c r="J792" i="27"/>
  <c r="J793" i="27"/>
  <c r="J794" i="27"/>
  <c r="J795" i="27"/>
  <c r="J796" i="27"/>
  <c r="J797" i="27"/>
  <c r="J798" i="27"/>
  <c r="J799" i="27"/>
  <c r="J800" i="27"/>
  <c r="J801" i="27"/>
  <c r="J802" i="27"/>
  <c r="J803" i="27"/>
  <c r="J804" i="27"/>
  <c r="J805" i="27"/>
  <c r="J806" i="27"/>
  <c r="J807" i="27"/>
  <c r="J808" i="27"/>
  <c r="J809" i="27"/>
  <c r="J810" i="27"/>
  <c r="J811" i="27"/>
  <c r="J812" i="27"/>
  <c r="J813" i="27"/>
  <c r="J814" i="27"/>
  <c r="J815" i="27"/>
  <c r="J816" i="27"/>
  <c r="J817" i="27"/>
  <c r="J818" i="27"/>
  <c r="J819" i="27"/>
  <c r="J820" i="27"/>
  <c r="J821" i="27"/>
  <c r="J822" i="27"/>
  <c r="J823" i="27"/>
  <c r="J824" i="27"/>
  <c r="J825" i="27"/>
  <c r="J826" i="27"/>
  <c r="J827" i="27"/>
  <c r="J828" i="27"/>
  <c r="J829" i="27"/>
  <c r="J830" i="27"/>
  <c r="J831" i="27"/>
  <c r="J832" i="27"/>
  <c r="J833" i="27"/>
  <c r="J834" i="27"/>
  <c r="J835" i="27"/>
  <c r="J836" i="27"/>
  <c r="J837" i="27"/>
  <c r="J838" i="27"/>
  <c r="J839" i="27"/>
  <c r="J840" i="27"/>
  <c r="J841" i="27"/>
  <c r="J842" i="27"/>
  <c r="J843" i="27"/>
  <c r="J844" i="27"/>
  <c r="J845" i="27"/>
  <c r="J846" i="27"/>
  <c r="J847" i="27"/>
  <c r="J848" i="27"/>
  <c r="J849" i="27"/>
  <c r="J850" i="27"/>
  <c r="J851" i="27"/>
  <c r="J852" i="27"/>
  <c r="J853" i="27"/>
  <c r="J854" i="27"/>
  <c r="J855" i="27"/>
  <c r="J856" i="27"/>
  <c r="J857" i="27"/>
  <c r="J858" i="27"/>
  <c r="J859" i="27"/>
  <c r="J860" i="27"/>
  <c r="J861" i="27"/>
  <c r="J862" i="27"/>
  <c r="J863" i="27"/>
  <c r="J864" i="27"/>
  <c r="J865" i="27"/>
  <c r="J866" i="27"/>
  <c r="J867" i="27"/>
  <c r="J868" i="27"/>
  <c r="J869" i="27"/>
  <c r="J870" i="27"/>
  <c r="J871" i="27"/>
  <c r="J872" i="27"/>
  <c r="J873" i="27"/>
  <c r="J874" i="27"/>
  <c r="J875" i="27"/>
  <c r="J876" i="27"/>
  <c r="J877" i="27"/>
  <c r="J878" i="27"/>
  <c r="J879" i="27"/>
  <c r="J880" i="27"/>
  <c r="J881" i="27"/>
  <c r="J882" i="27"/>
  <c r="J883" i="27"/>
  <c r="J884" i="27"/>
  <c r="J885" i="27"/>
  <c r="J886" i="27"/>
  <c r="J887" i="27"/>
  <c r="J888" i="27"/>
  <c r="J889" i="27"/>
  <c r="J890" i="27"/>
  <c r="J891" i="27"/>
  <c r="J892" i="27"/>
  <c r="J893" i="27"/>
  <c r="J894" i="27"/>
  <c r="J895" i="27"/>
  <c r="J896" i="27"/>
  <c r="J897" i="27"/>
  <c r="J898" i="27"/>
  <c r="J899" i="27"/>
  <c r="J900" i="27"/>
  <c r="J901" i="27"/>
  <c r="J902" i="27"/>
  <c r="J903" i="27"/>
  <c r="J904" i="27"/>
  <c r="J905" i="27"/>
  <c r="J906" i="27"/>
  <c r="J907" i="27"/>
  <c r="J908" i="27"/>
  <c r="J909" i="27"/>
  <c r="J910" i="27"/>
  <c r="J911" i="27"/>
  <c r="J912" i="27"/>
  <c r="J913" i="27"/>
  <c r="J914" i="27"/>
  <c r="J915" i="27"/>
  <c r="J916" i="27"/>
  <c r="J917" i="27"/>
  <c r="J918" i="27"/>
  <c r="J919" i="27"/>
  <c r="J920" i="27"/>
  <c r="J921" i="27"/>
  <c r="J922" i="27"/>
  <c r="J923" i="27"/>
  <c r="J924" i="27"/>
  <c r="J925" i="27"/>
  <c r="J926" i="27"/>
  <c r="J927" i="27"/>
  <c r="J928" i="27"/>
  <c r="J929" i="27"/>
  <c r="J930" i="27"/>
  <c r="J931" i="27"/>
  <c r="J932" i="27"/>
  <c r="J933" i="27"/>
  <c r="J934" i="27"/>
  <c r="J935" i="27"/>
  <c r="J936" i="27"/>
  <c r="J937" i="27"/>
  <c r="J938" i="27"/>
  <c r="J939" i="27"/>
  <c r="J940" i="27"/>
  <c r="J941" i="27"/>
  <c r="J942" i="27"/>
  <c r="J943" i="27"/>
  <c r="J944" i="27"/>
  <c r="J945" i="27"/>
  <c r="J946" i="27"/>
  <c r="J947" i="27"/>
  <c r="J948" i="27"/>
  <c r="J949" i="27"/>
  <c r="J950" i="27"/>
  <c r="J951" i="27"/>
  <c r="J952" i="27"/>
  <c r="J953" i="27"/>
  <c r="J954" i="27"/>
  <c r="J955" i="27"/>
  <c r="J956" i="27"/>
  <c r="J957" i="27"/>
  <c r="J958" i="27"/>
  <c r="J959" i="27"/>
  <c r="J960" i="27"/>
  <c r="J961" i="27"/>
  <c r="J962" i="27"/>
  <c r="J963" i="27"/>
  <c r="J964" i="27"/>
  <c r="J965" i="27"/>
  <c r="J966" i="27"/>
  <c r="J967" i="27"/>
  <c r="J968" i="27"/>
  <c r="J969" i="27"/>
  <c r="J970" i="27"/>
  <c r="J971" i="27"/>
  <c r="J972" i="27"/>
  <c r="J973" i="27"/>
  <c r="J974" i="27"/>
  <c r="J975" i="27"/>
  <c r="J976" i="27"/>
  <c r="J977" i="27"/>
  <c r="J978" i="27"/>
  <c r="J979" i="27"/>
  <c r="J980" i="27"/>
  <c r="J981" i="27"/>
  <c r="J982" i="27"/>
  <c r="J983" i="27"/>
  <c r="J984" i="27"/>
  <c r="J985" i="27"/>
  <c r="J986" i="27"/>
  <c r="J987" i="27"/>
  <c r="J988" i="27"/>
  <c r="J989" i="27"/>
  <c r="J990" i="27"/>
  <c r="J991" i="27"/>
  <c r="J992" i="27"/>
  <c r="J993" i="27"/>
  <c r="J994" i="27"/>
  <c r="J995" i="27"/>
  <c r="J996" i="27"/>
  <c r="J997" i="27"/>
  <c r="J998" i="27"/>
  <c r="J999" i="27"/>
  <c r="J2" i="27"/>
  <c r="M35" i="27" s="1"/>
  <c r="O3" i="27"/>
  <c r="O4" i="27"/>
  <c r="O5" i="27"/>
  <c r="O6" i="27"/>
  <c r="O7" i="27"/>
  <c r="O8" i="27"/>
  <c r="O9" i="27"/>
  <c r="O10" i="27"/>
  <c r="O11" i="27"/>
  <c r="O12" i="27"/>
  <c r="O13" i="27"/>
  <c r="O14" i="27"/>
  <c r="O15" i="27"/>
  <c r="O16" i="27"/>
  <c r="O17" i="27"/>
  <c r="O18" i="27"/>
  <c r="O19" i="27"/>
  <c r="O20" i="27"/>
  <c r="O21" i="27"/>
  <c r="O22" i="27"/>
  <c r="O23" i="27"/>
  <c r="O24" i="27"/>
  <c r="O25" i="27"/>
  <c r="S25" i="27" s="1"/>
  <c r="O26" i="27"/>
  <c r="O27" i="27"/>
  <c r="O28" i="27"/>
  <c r="O29" i="27"/>
  <c r="O30" i="27"/>
  <c r="O31" i="27"/>
  <c r="O32" i="27"/>
  <c r="O33" i="27"/>
  <c r="O34" i="27"/>
  <c r="O35" i="27"/>
  <c r="O2" i="27"/>
  <c r="N2" i="27"/>
  <c r="N3" i="27"/>
  <c r="N4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  <c r="N34" i="27"/>
  <c r="N35" i="27"/>
  <c r="N36" i="27" l="1"/>
  <c r="O36" i="27"/>
  <c r="C4" i="28"/>
  <c r="B4" i="28"/>
  <c r="N1000" i="27"/>
  <c r="O1000" i="27"/>
  <c r="A4" i="28"/>
  <c r="M2" i="27"/>
  <c r="M9" i="27"/>
  <c r="Q9" i="27" s="1"/>
  <c r="M7" i="27"/>
  <c r="Q7" i="27" s="1"/>
  <c r="M16" i="27"/>
  <c r="Q16" i="27" s="1"/>
  <c r="M24" i="27"/>
  <c r="Q24" i="27" s="1"/>
  <c r="M15" i="27"/>
  <c r="Q15" i="27" s="1"/>
  <c r="J42" i="2"/>
  <c r="M3" i="27"/>
  <c r="Q3" i="27" s="1"/>
  <c r="J1000" i="27"/>
  <c r="M4" i="27"/>
  <c r="Q4" i="27" s="1"/>
  <c r="R19" i="27"/>
  <c r="S30" i="27"/>
  <c r="S22" i="27"/>
  <c r="R27" i="27"/>
  <c r="R28" i="27"/>
  <c r="R20" i="27"/>
  <c r="R35" i="27"/>
  <c r="R34" i="27"/>
  <c r="S2" i="27"/>
  <c r="R26" i="27"/>
  <c r="S14" i="27"/>
  <c r="R18" i="27"/>
  <c r="S7" i="27"/>
  <c r="S6" i="27"/>
  <c r="R12" i="27"/>
  <c r="R11" i="27"/>
  <c r="S33" i="27"/>
  <c r="S31" i="27"/>
  <c r="R4" i="27"/>
  <c r="R3" i="27"/>
  <c r="S23" i="27"/>
  <c r="R10" i="27"/>
  <c r="S17" i="27"/>
  <c r="S15" i="27"/>
  <c r="S9" i="27"/>
  <c r="Q30" i="27"/>
  <c r="Q22" i="27"/>
  <c r="Q14" i="27"/>
  <c r="Q6" i="27"/>
  <c r="S32" i="27"/>
  <c r="S24" i="27"/>
  <c r="S16" i="27"/>
  <c r="S8" i="27"/>
  <c r="Q28" i="27"/>
  <c r="Q20" i="27"/>
  <c r="Q12" i="27"/>
  <c r="Q35" i="27"/>
  <c r="Q27" i="27"/>
  <c r="Q19" i="27"/>
  <c r="Q11" i="27"/>
  <c r="S29" i="27"/>
  <c r="S21" i="27"/>
  <c r="S13" i="27"/>
  <c r="S5" i="27"/>
  <c r="Q34" i="27"/>
  <c r="Q26" i="27"/>
  <c r="Q18" i="27"/>
  <c r="Q10" i="27"/>
  <c r="S28" i="27"/>
  <c r="S20" i="27"/>
  <c r="S35" i="27"/>
  <c r="S27" i="27"/>
  <c r="S19" i="27"/>
  <c r="S34" i="27"/>
  <c r="S26" i="27"/>
  <c r="S10" i="27"/>
  <c r="R23" i="27"/>
  <c r="R30" i="27"/>
  <c r="R22" i="27"/>
  <c r="R2" i="27"/>
  <c r="M36" i="27" l="1"/>
  <c r="Q2" i="27"/>
  <c r="M1000" i="27"/>
  <c r="G1000" i="27"/>
  <c r="S11" i="27"/>
  <c r="R14" i="27"/>
  <c r="R7" i="27"/>
  <c r="S3" i="27"/>
  <c r="S12" i="27"/>
  <c r="R33" i="27"/>
  <c r="R15" i="27"/>
  <c r="R6" i="27"/>
  <c r="S18" i="27"/>
  <c r="S4" i="27"/>
  <c r="R25" i="27"/>
  <c r="R31" i="27"/>
  <c r="R17" i="27"/>
  <c r="R32" i="27"/>
  <c r="R13" i="27"/>
  <c r="R9" i="27"/>
  <c r="R16" i="27"/>
  <c r="R5" i="27"/>
  <c r="R8" i="27"/>
  <c r="R21" i="27"/>
  <c r="R29" i="27"/>
  <c r="R24" i="27"/>
  <c r="S36" i="27" l="1"/>
  <c r="R36" i="27"/>
  <c r="Q1000" i="27"/>
  <c r="Q36" i="27"/>
  <c r="S1000" i="27"/>
  <c r="C6" i="29" s="1"/>
  <c r="C8" i="29" s="1"/>
  <c r="R1000" i="27"/>
  <c r="B6" i="29" s="1"/>
  <c r="B8" i="29" s="1"/>
  <c r="F86" i="2"/>
  <c r="F87" i="2"/>
  <c r="E86" i="2"/>
  <c r="J86" i="2" s="1"/>
  <c r="E87" i="2"/>
  <c r="D8" i="29" l="1"/>
  <c r="J87" i="2"/>
  <c r="C6" i="28" l="1"/>
  <c r="C8" i="28" s="1"/>
  <c r="B6" i="28"/>
  <c r="B8" i="28" s="1"/>
  <c r="D8" i="2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<sst xmlns="http://schemas.openxmlformats.org/spreadsheetml/2006/main" count="1203" uniqueCount="96">
  <si>
    <t>TOTAL</t>
  </si>
  <si>
    <t>Date</t>
  </si>
  <si>
    <t>Véhicule - Stationnement</t>
  </si>
  <si>
    <t>Véhicule - Autres dépenses</t>
  </si>
  <si>
    <t>Total Taxable</t>
  </si>
  <si>
    <t>Taxes net</t>
  </si>
  <si>
    <t>Description</t>
  </si>
  <si>
    <t>GST</t>
  </si>
  <si>
    <t>QST</t>
  </si>
  <si>
    <t>% Deductible</t>
  </si>
  <si>
    <t>Taxable sales</t>
  </si>
  <si>
    <t>GST net</t>
  </si>
  <si>
    <t>QST net</t>
  </si>
  <si>
    <t>ITC</t>
  </si>
  <si>
    <t>ITR</t>
  </si>
  <si>
    <t>$ CAD - Dollar Canadien</t>
  </si>
  <si>
    <t>€ EUR - Euro</t>
  </si>
  <si>
    <t>$ USD - Dollar Américain</t>
  </si>
  <si>
    <t>$ Colombian Peso (COP)</t>
  </si>
  <si>
    <t>£ GBP - Livre Sterling Britannique</t>
  </si>
  <si>
    <t>$ AUD - Dollar Australien</t>
  </si>
  <si>
    <t>R$ BRL - Real Brésilien</t>
  </si>
  <si>
    <t>Achat de stocks (CMV)</t>
  </si>
  <si>
    <t>Sous-traitants (CMV)</t>
  </si>
  <si>
    <t>Publicité et promotion</t>
  </si>
  <si>
    <t>Repas et frais de représentation</t>
  </si>
  <si>
    <t>Assurances responsabilité</t>
  </si>
  <si>
    <t>Frais bancaires</t>
  </si>
  <si>
    <t>Taxe d'affaires, Permis et cotisation</t>
  </si>
  <si>
    <t>Frais de bureau et fournitures</t>
  </si>
  <si>
    <t>Honoraires professionnels et comptables</t>
  </si>
  <si>
    <t>Frais de gestion et d'administration</t>
  </si>
  <si>
    <t>Loyer (local commercial seulement)</t>
  </si>
  <si>
    <t>Entretien et réparation</t>
  </si>
  <si>
    <t>Salaires des employés</t>
  </si>
  <si>
    <t>Voyage et déplacement</t>
  </si>
  <si>
    <t>Poste et Livraison</t>
  </si>
  <si>
    <t>Congrès et formation</t>
  </si>
  <si>
    <t>Autres dépenses d'exploitation</t>
  </si>
  <si>
    <t>Bureau à domicile - Chauffage</t>
  </si>
  <si>
    <t>Bureau à domicile - Electricité</t>
  </si>
  <si>
    <t>Bureau à domicile - Assurance</t>
  </si>
  <si>
    <t>Bureau à domicile - Entretien et réparation</t>
  </si>
  <si>
    <t>Bureau à domicile - loyer / Intérêts hypothécaires</t>
  </si>
  <si>
    <t>Bureau à domicile - Taxes foncières</t>
  </si>
  <si>
    <t>Bureau à domicile - Téléphone</t>
  </si>
  <si>
    <t>Bureau à domicile - Autres dépenses</t>
  </si>
  <si>
    <t>Véhicule - Gas</t>
  </si>
  <si>
    <t>Véhicule - Entretien et de réparation</t>
  </si>
  <si>
    <t>Véhicule - Assurances</t>
  </si>
  <si>
    <t>Véhicule - Permis et Immatriculation</t>
  </si>
  <si>
    <t>Véhicule - Intérêt sur financement</t>
  </si>
  <si>
    <t>Véhicule - Location</t>
  </si>
  <si>
    <t>Catégorie</t>
  </si>
  <si>
    <t>TPS</t>
  </si>
  <si>
    <t>TVQ</t>
  </si>
  <si>
    <t>Devise</t>
  </si>
  <si>
    <t>Taux de change</t>
  </si>
  <si>
    <t>Montant en $CAD</t>
  </si>
  <si>
    <t>Téléphone, cellulaire et internet</t>
  </si>
  <si>
    <t># de facture</t>
  </si>
  <si>
    <t>Nom du Client</t>
  </si>
  <si>
    <t>Commentaires</t>
  </si>
  <si>
    <t>CHF - Franc Suisse</t>
  </si>
  <si>
    <t>¥ CNY - Yuan Chinois</t>
  </si>
  <si>
    <t>kr SEK - Couronne Suédoise</t>
  </si>
  <si>
    <t>$ NZD - Dollar Néo-Zélandais</t>
  </si>
  <si>
    <t>$ MXN - Peso Mexicain</t>
  </si>
  <si>
    <t>kr NOK - Couronne Norvégienne</t>
  </si>
  <si>
    <t>₺ TRY - Lira Turque</t>
  </si>
  <si>
    <t>₽ RUB - Rouble Russe</t>
  </si>
  <si>
    <t>₹ INR - Roupie Indienne</t>
  </si>
  <si>
    <t>R ZAR - Rand Sud-Africain</t>
  </si>
  <si>
    <t>.م.ع MAD - Dirham Marocain</t>
  </si>
  <si>
    <t>Taux</t>
  </si>
  <si>
    <t>.د.ت TND - Dinar Tunisien</t>
  </si>
  <si>
    <t>.د.إ AED - Dirham Émirati</t>
  </si>
  <si>
    <t>.د.ج DZD - Dinar Algérien</t>
  </si>
  <si>
    <t>Autre</t>
  </si>
  <si>
    <t>Inclu sur un T4A</t>
  </si>
  <si>
    <t>Oui</t>
  </si>
  <si>
    <t>Non</t>
  </si>
  <si>
    <t>Dépense</t>
  </si>
  <si>
    <t>Net avant tx.</t>
  </si>
  <si>
    <t>Total facturé</t>
  </si>
  <si>
    <t>CTI</t>
  </si>
  <si>
    <t>RTI</t>
  </si>
  <si>
    <t>Total à payer</t>
  </si>
  <si>
    <t>Ventes taxables</t>
  </si>
  <si>
    <t>TPS net</t>
  </si>
  <si>
    <t>TVQ net</t>
  </si>
  <si>
    <t>Montant $CAD</t>
  </si>
  <si>
    <t>$ Déductible</t>
  </si>
  <si>
    <r>
      <t xml:space="preserve">Date
</t>
    </r>
    <r>
      <rPr>
        <sz val="8"/>
        <color theme="1"/>
        <rFont val="Calibri"/>
        <family val="2"/>
        <scheme val="minor"/>
      </rPr>
      <t xml:space="preserve">AAAA-MM-JJ </t>
    </r>
  </si>
  <si>
    <r>
      <t xml:space="preserve">Net HT
</t>
    </r>
    <r>
      <rPr>
        <sz val="9"/>
        <color theme="1"/>
        <rFont val="Calibri"/>
        <family val="2"/>
        <scheme val="minor"/>
      </rPr>
      <t>Hors TPS TVQ</t>
    </r>
  </si>
  <si>
    <r>
      <rPr>
        <b/>
        <sz val="14"/>
        <color theme="1"/>
        <rFont val="Calibri"/>
        <family val="2"/>
        <scheme val="minor"/>
      </rPr>
      <t>Total TTC</t>
    </r>
    <r>
      <rPr>
        <b/>
        <sz val="12"/>
        <color theme="1"/>
        <rFont val="Calibri"/>
        <family val="2"/>
        <scheme val="minor"/>
      </rPr>
      <t xml:space="preserve">
</t>
    </r>
    <r>
      <rPr>
        <sz val="8"/>
        <color theme="1"/>
        <rFont val="Calibri"/>
        <family val="2"/>
        <scheme val="minor"/>
      </rPr>
      <t>TPS TVQ inclus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</si>
</sst>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 * #,##0.00_)\ &quot;$&quot;_ ;_ * \(#,##0.00\)\ &quot;$&quot;_ ;_ * &quot;-&quot;??_)\ &quot;$&quot;_ ;_ @_ "/>
    <numFmt numFmtId="166" formatCode="&quot;$&quot;#,##0.00"/>
    <numFmt numFmtId="167" formatCode="yyyy\-mm\-dd;@"/>
    <numFmt numFmtId="168" formatCode="0.0000"/>
  </numFmts>
  <fonts count="25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7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1FFE2"/>
        <bgColor indexed="64"/>
      </patternFill>
    </fill>
    <fill>
      <patternFill patternType="solid">
        <fgColor theme="0"/>
        <bgColor indexed="64"/>
      </patternFill>
    </fill>
    <fill>
      <patternFill patternType="gray0625">
        <bgColor theme="0" tint="-0.14996795556505021"/>
      </patternFill>
    </fill>
    <fill>
      <patternFill patternType="solid">
        <fgColor rgb="FFCCFFFF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77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8" fillId="0" borderId="0" xfId="0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/>
    <xf numFmtId="2" fontId="4" fillId="0" borderId="0" xfId="0" applyNumberFormat="1" applyFont="1" applyAlignment="1">
      <alignment horizontal="center"/>
    </xf>
    <xf numFmtId="165" fontId="0" fillId="2" borderId="2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7" fillId="3" borderId="0" xfId="0" applyFont="1" applyFill="1" applyAlignment="1">
      <alignment vertical="center" wrapText="1"/>
    </xf>
    <xf numFmtId="165" fontId="4" fillId="5" borderId="0" xfId="0" applyNumberFormat="1" applyFont="1" applyFill="1" applyAlignment="1">
      <alignment horizontal="center"/>
    </xf>
    <xf numFmtId="0" fontId="7" fillId="5" borderId="0" xfId="0" applyFont="1" applyFill="1" applyAlignment="1">
      <alignment horizontal="center" vertical="center"/>
    </xf>
    <xf numFmtId="165" fontId="5" fillId="5" borderId="0" xfId="0" applyNumberFormat="1" applyFont="1" applyFill="1" applyAlignment="1">
      <alignment horizontal="center" vertical="center"/>
    </xf>
    <xf numFmtId="165" fontId="2" fillId="5" borderId="0" xfId="0" applyNumberFormat="1" applyFont="1" applyFill="1" applyAlignment="1">
      <alignment horizontal="center"/>
    </xf>
    <xf numFmtId="2" fontId="7" fillId="5" borderId="0" xfId="0" applyNumberFormat="1" applyFont="1" applyFill="1" applyAlignment="1">
      <alignment horizontal="center" vertical="center"/>
    </xf>
    <xf numFmtId="0" fontId="9" fillId="5" borderId="1" xfId="0" applyFont="1" applyFill="1" applyBorder="1"/>
    <xf numFmtId="165" fontId="7" fillId="5" borderId="0" xfId="0" applyNumberFormat="1" applyFont="1" applyFill="1"/>
    <xf numFmtId="0" fontId="3" fillId="0" borderId="0" xfId="0" applyFont="1" applyAlignment="1">
      <alignment horizontal="center" vertical="center"/>
    </xf>
    <xf numFmtId="165" fontId="0" fillId="5" borderId="2" xfId="0" applyNumberFormat="1" applyFill="1" applyBorder="1" applyAlignment="1">
      <alignment horizontal="center" vertical="center"/>
    </xf>
    <xf numFmtId="165" fontId="0" fillId="6" borderId="2" xfId="0" applyNumberFormat="1" applyFill="1" applyBorder="1" applyAlignment="1">
      <alignment horizontal="center" vertical="center"/>
    </xf>
    <xf numFmtId="165" fontId="10" fillId="6" borderId="3" xfId="0" applyNumberFormat="1" applyFont="1" applyFill="1" applyBorder="1" applyAlignment="1">
      <alignment horizontal="center" vertical="center"/>
    </xf>
    <xf numFmtId="165" fontId="10" fillId="6" borderId="5" xfId="0" applyNumberFormat="1" applyFon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8" fontId="4" fillId="0" borderId="0" xfId="0" applyNumberFormat="1" applyFont="1"/>
    <xf numFmtId="168" fontId="7" fillId="3" borderId="0" xfId="0" applyNumberFormat="1" applyFont="1" applyFill="1" applyAlignment="1">
      <alignment vertical="center" wrapText="1"/>
    </xf>
    <xf numFmtId="0" fontId="7" fillId="5" borderId="0" xfId="0" applyFont="1" applyFill="1" applyAlignment="1">
      <alignment horizontal="center" vertical="center" wrapTex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2" fontId="4" fillId="0" borderId="0" xfId="0" applyNumberFormat="1" applyFont="1" applyAlignment="1" applyProtection="1">
      <alignment horizontal="center"/>
      <protection locked="0"/>
    </xf>
    <xf numFmtId="2" fontId="12" fillId="4" borderId="7" xfId="0" applyNumberFormat="1" applyFont="1" applyFill="1" applyBorder="1" applyAlignment="1">
      <alignment horizontal="center" vertical="center"/>
    </xf>
    <xf numFmtId="0" fontId="0" fillId="7" borderId="8" xfId="0" applyFill="1" applyBorder="1" applyAlignment="1">
      <alignment horizontal="left"/>
    </xf>
    <xf numFmtId="165" fontId="0" fillId="7" borderId="0" xfId="0" applyNumberFormat="1" applyFill="1" applyAlignment="1">
      <alignment horizontal="center" vertical="center"/>
    </xf>
    <xf numFmtId="0" fontId="0" fillId="7" borderId="8" xfId="0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165" fontId="0" fillId="2" borderId="0" xfId="0" applyNumberFormat="1" applyFill="1" applyAlignment="1">
      <alignment horizontal="center" vertical="center"/>
    </xf>
    <xf numFmtId="0" fontId="0" fillId="2" borderId="8" xfId="0" applyFill="1" applyBorder="1" applyAlignment="1">
      <alignment horizontal="left"/>
    </xf>
    <xf numFmtId="0" fontId="0" fillId="5" borderId="8" xfId="0" applyFill="1" applyBorder="1" applyAlignment="1">
      <alignment horizontal="left"/>
    </xf>
    <xf numFmtId="165" fontId="0" fillId="5" borderId="0" xfId="0" applyNumberFormat="1" applyFill="1" applyAlignment="1">
      <alignment horizontal="center" vertical="center"/>
    </xf>
    <xf numFmtId="0" fontId="0" fillId="6" borderId="8" xfId="0" applyFill="1" applyBorder="1" applyAlignment="1">
      <alignment horizontal="left"/>
    </xf>
    <xf numFmtId="165" fontId="0" fillId="6" borderId="0" xfId="0" applyNumberFormat="1" applyFill="1" applyAlignment="1">
      <alignment horizontal="center" vertical="center"/>
    </xf>
    <xf numFmtId="0" fontId="10" fillId="6" borderId="9" xfId="0" applyFont="1" applyFill="1" applyBorder="1" applyAlignment="1">
      <alignment horizontal="left"/>
    </xf>
    <xf numFmtId="0" fontId="4" fillId="5" borderId="4" xfId="0" applyFont="1" applyFill="1" applyBorder="1"/>
    <xf numFmtId="0" fontId="3" fillId="0" borderId="15" xfId="0" applyFont="1" applyBorder="1" applyAlignment="1">
      <alignment horizontal="center" vertical="center"/>
    </xf>
    <xf numFmtId="2" fontId="12" fillId="4" borderId="6" xfId="0" applyNumberFormat="1" applyFont="1" applyFill="1" applyBorder="1" applyAlignment="1">
      <alignment horizontal="left" vertical="center"/>
    </xf>
    <xf numFmtId="168" fontId="3" fillId="0" borderId="0" xfId="0" applyNumberFormat="1" applyFont="1" applyAlignment="1">
      <alignment horizontal="center" vertical="center"/>
    </xf>
    <xf numFmtId="9" fontId="0" fillId="0" borderId="0" xfId="2" applyFont="1" applyFill="1" applyBorder="1" applyAlignment="1" applyProtection="1">
      <alignment horizontal="center" vertical="center"/>
      <protection locked="0"/>
    </xf>
    <xf numFmtId="0" fontId="3" fillId="9" borderId="0" xfId="0" applyFont="1" applyFill="1" applyAlignment="1">
      <alignment horizontal="center" vertical="center"/>
    </xf>
    <xf numFmtId="2" fontId="1" fillId="9" borderId="0" xfId="0" applyNumberFormat="1" applyFont="1" applyFill="1" applyAlignment="1">
      <alignment horizontal="center"/>
    </xf>
    <xf numFmtId="0" fontId="4" fillId="9" borderId="0" xfId="0" applyFont="1" applyFill="1"/>
    <xf numFmtId="0" fontId="7" fillId="9" borderId="0" xfId="0" applyFont="1" applyFill="1" applyAlignment="1">
      <alignment vertical="center" wrapText="1"/>
    </xf>
    <xf numFmtId="165" fontId="5" fillId="0" borderId="0" xfId="0" applyNumberFormat="1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167" fontId="5" fillId="0" borderId="4" xfId="0" applyNumberFormat="1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165" fontId="5" fillId="0" borderId="4" xfId="0" applyNumberFormat="1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165" fontId="5" fillId="5" borderId="4" xfId="1" applyNumberFormat="1" applyFont="1" applyFill="1" applyBorder="1" applyProtection="1">
      <protection hidden="1"/>
    </xf>
    <xf numFmtId="168" fontId="0" fillId="0" borderId="0" xfId="0" applyNumberFormat="1" applyProtection="1">
      <protection locked="0"/>
    </xf>
    <xf numFmtId="166" fontId="0" fillId="0" borderId="0" xfId="0" applyNumberFormat="1" applyProtection="1">
      <protection locked="0"/>
    </xf>
    <xf numFmtId="167" fontId="0" fillId="0" borderId="0" xfId="0" applyNumberFormat="1" applyAlignment="1" applyProtection="1">
      <alignment horizontal="center"/>
      <protection locked="0"/>
    </xf>
    <xf numFmtId="165" fontId="6" fillId="0" borderId="0" xfId="0" applyNumberFormat="1" applyFont="1" applyAlignment="1" applyProtection="1">
      <alignment horizontal="center" vertical="center"/>
      <protection locked="0"/>
    </xf>
    <xf numFmtId="165" fontId="1" fillId="0" borderId="0" xfId="0" applyNumberFormat="1" applyFont="1" applyAlignment="1" applyProtection="1">
      <alignment horizontal="center"/>
      <protection locked="0"/>
    </xf>
    <xf numFmtId="165" fontId="2" fillId="0" borderId="0" xfId="0" applyNumberFormat="1" applyFont="1" applyProtection="1">
      <protection locked="0"/>
    </xf>
    <xf numFmtId="165" fontId="0" fillId="0" borderId="0" xfId="0" applyNumberFormat="1" applyProtection="1">
      <protection locked="0"/>
    </xf>
    <xf numFmtId="0" fontId="7" fillId="5" borderId="0" xfId="0" applyFont="1" applyFill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/>
      <protection hidden="1"/>
    </xf>
    <xf numFmtId="164" fontId="0" fillId="5" borderId="0" xfId="0" applyNumberFormat="1" applyFill="1" applyProtection="1">
      <protection hidden="1"/>
    </xf>
    <xf numFmtId="0" fontId="0" fillId="0" borderId="0" xfId="0" applyProtection="1">
      <protection hidden="1"/>
    </xf>
    <xf numFmtId="165" fontId="1" fillId="5" borderId="0" xfId="0" applyNumberFormat="1" applyFont="1" applyFill="1" applyAlignment="1" applyProtection="1">
      <alignment horizontal="center"/>
      <protection hidden="1"/>
    </xf>
    <xf numFmtId="165" fontId="1" fillId="0" borderId="0" xfId="0" applyNumberFormat="1" applyFont="1" applyAlignment="1" applyProtection="1">
      <alignment horizontal="center"/>
      <protection hidden="1"/>
    </xf>
    <xf numFmtId="0" fontId="0" fillId="5" borderId="0" xfId="0" applyFill="1" applyProtection="1">
      <protection hidden="1"/>
    </xf>
    <xf numFmtId="165" fontId="2" fillId="5" borderId="0" xfId="0" applyNumberFormat="1" applyFont="1" applyFill="1" applyProtection="1">
      <protection hidden="1"/>
    </xf>
    <xf numFmtId="165" fontId="2" fillId="0" borderId="0" xfId="0" applyNumberFormat="1" applyFon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165" fontId="0" fillId="5" borderId="0" xfId="0" applyNumberFormat="1" applyFill="1" applyProtection="1">
      <protection hidden="1"/>
    </xf>
    <xf numFmtId="168" fontId="11" fillId="0" borderId="0" xfId="0" applyNumberFormat="1" applyFont="1" applyAlignment="1" applyProtection="1">
      <alignment horizontal="center" vertical="center"/>
      <protection hidden="1"/>
    </xf>
    <xf numFmtId="168" fontId="5" fillId="0" borderId="0" xfId="0" applyNumberFormat="1" applyFont="1" applyAlignment="1" applyProtection="1">
      <alignment horizontal="center"/>
      <protection hidden="1"/>
    </xf>
    <xf numFmtId="168" fontId="5" fillId="0" borderId="4" xfId="0" applyNumberFormat="1" applyFont="1" applyBorder="1" applyAlignment="1" applyProtection="1">
      <alignment horizontal="center"/>
      <protection hidden="1"/>
    </xf>
    <xf numFmtId="165" fontId="5" fillId="0" borderId="0" xfId="0" applyNumberFormat="1" applyFont="1" applyAlignment="1" applyProtection="1">
      <alignment horizontal="center"/>
      <protection locked="0"/>
    </xf>
    <xf numFmtId="165" fontId="5" fillId="5" borderId="0" xfId="1" applyNumberFormat="1" applyFont="1" applyFill="1" applyBorder="1" applyProtection="1">
      <protection hidden="1"/>
    </xf>
    <xf numFmtId="0" fontId="7" fillId="0" borderId="0" xfId="0" applyFont="1" applyAlignment="1" applyProtection="1">
      <alignment horizontal="center" vertical="center"/>
      <protection hidden="1"/>
    </xf>
    <xf numFmtId="168" fontId="7" fillId="0" borderId="0" xfId="0" applyNumberFormat="1" applyFont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 wrapText="1"/>
      <protection hidden="1"/>
    </xf>
    <xf numFmtId="0" fontId="7" fillId="5" borderId="0" xfId="0" applyFont="1" applyFill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167" fontId="5" fillId="0" borderId="0" xfId="0" applyNumberFormat="1" applyFont="1" applyAlignment="1" applyProtection="1">
      <alignment horizontal="center"/>
      <protection locked="0"/>
    </xf>
    <xf numFmtId="2" fontId="5" fillId="0" borderId="4" xfId="0" applyNumberFormat="1" applyFont="1" applyBorder="1" applyAlignment="1" applyProtection="1">
      <alignment horizontal="center" vertical="center"/>
      <protection locked="0"/>
    </xf>
    <xf numFmtId="2" fontId="14" fillId="5" borderId="0" xfId="0" applyNumberFormat="1" applyFont="1" applyFill="1" applyAlignment="1">
      <alignment horizontal="center" vertical="center" wrapText="1"/>
    </xf>
    <xf numFmtId="0" fontId="11" fillId="5" borderId="0" xfId="0" applyFont="1" applyFill="1" applyAlignment="1">
      <alignment horizontal="center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left"/>
    </xf>
    <xf numFmtId="2" fontId="14" fillId="5" borderId="0" xfId="0" applyNumberFormat="1" applyFont="1" applyFill="1" applyAlignment="1">
      <alignment horizontal="left" vertical="center" wrapText="1"/>
    </xf>
    <xf numFmtId="165" fontId="11" fillId="5" borderId="0" xfId="0" applyNumberFormat="1" applyFont="1" applyFill="1" applyAlignment="1">
      <alignment horizontal="left"/>
    </xf>
    <xf numFmtId="165" fontId="4" fillId="0" borderId="0" xfId="0" applyNumberFormat="1" applyFont="1" applyAlignment="1">
      <alignment horizontal="left"/>
    </xf>
    <xf numFmtId="2" fontId="13" fillId="5" borderId="0" xfId="0" applyNumberFormat="1" applyFont="1" applyFill="1" applyAlignment="1" applyProtection="1">
      <alignment horizontal="center" vertical="center" wrapText="1"/>
      <protection hidden="1"/>
    </xf>
    <xf numFmtId="2" fontId="13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Protection="1">
      <protection hidden="1"/>
    </xf>
    <xf numFmtId="168" fontId="17" fillId="5" borderId="0" xfId="0" applyNumberFormat="1" applyFont="1" applyFill="1" applyProtection="1">
      <protection hidden="1"/>
    </xf>
    <xf numFmtId="0" fontId="16" fillId="5" borderId="0" xfId="0" applyFont="1" applyFill="1" applyAlignment="1" applyProtection="1">
      <alignment horizontal="center"/>
      <protection hidden="1"/>
    </xf>
    <xf numFmtId="168" fontId="16" fillId="5" borderId="0" xfId="0" applyNumberFormat="1" applyFont="1" applyFill="1" applyAlignment="1" applyProtection="1">
      <alignment horizontal="center"/>
      <protection hidden="1"/>
    </xf>
    <xf numFmtId="0" fontId="15" fillId="5" borderId="0" xfId="0" applyFont="1" applyFill="1" applyAlignment="1" applyProtection="1">
      <alignment horizontal="center" vertical="center"/>
      <protection hidden="1"/>
    </xf>
    <xf numFmtId="167" fontId="16" fillId="5" borderId="0" xfId="0" applyNumberFormat="1" applyFont="1" applyFill="1" applyAlignment="1" applyProtection="1">
      <alignment horizontal="center"/>
      <protection hidden="1"/>
    </xf>
    <xf numFmtId="0" fontId="16" fillId="5" borderId="0" xfId="0" applyFont="1" applyFill="1" applyAlignment="1" applyProtection="1">
      <alignment horizontal="center" vertical="center"/>
      <protection hidden="1"/>
    </xf>
    <xf numFmtId="165" fontId="16" fillId="5" borderId="0" xfId="0" applyNumberFormat="1" applyFont="1" applyFill="1" applyAlignment="1" applyProtection="1">
      <alignment horizontal="center" vertical="center"/>
      <protection hidden="1"/>
    </xf>
    <xf numFmtId="165" fontId="15" fillId="5" borderId="0" xfId="0" applyNumberFormat="1" applyFont="1" applyFill="1" applyAlignment="1" applyProtection="1">
      <alignment horizontal="center" vertical="center"/>
      <protection hidden="1"/>
    </xf>
    <xf numFmtId="165" fontId="16" fillId="5" borderId="0" xfId="0" applyNumberFormat="1" applyFont="1" applyFill="1" applyProtection="1">
      <protection hidden="1"/>
    </xf>
    <xf numFmtId="165" fontId="16" fillId="5" borderId="0" xfId="0" applyNumberFormat="1" applyFont="1" applyFill="1" applyAlignment="1" applyProtection="1">
      <alignment horizontal="center"/>
      <protection hidden="1"/>
    </xf>
    <xf numFmtId="0" fontId="16" fillId="5" borderId="4" xfId="0" applyFont="1" applyFill="1" applyBorder="1" applyAlignment="1" applyProtection="1">
      <alignment horizontal="center"/>
      <protection hidden="1"/>
    </xf>
    <xf numFmtId="165" fontId="15" fillId="5" borderId="4" xfId="0" applyNumberFormat="1" applyFont="1" applyFill="1" applyBorder="1" applyAlignment="1" applyProtection="1">
      <alignment horizontal="center" vertical="center"/>
      <protection hidden="1"/>
    </xf>
    <xf numFmtId="165" fontId="18" fillId="5" borderId="4" xfId="0" applyNumberFormat="1" applyFont="1" applyFill="1" applyBorder="1" applyAlignment="1" applyProtection="1">
      <alignment horizontal="center"/>
      <protection hidden="1"/>
    </xf>
    <xf numFmtId="165" fontId="19" fillId="5" borderId="0" xfId="0" applyNumberFormat="1" applyFont="1" applyFill="1" applyAlignment="1" applyProtection="1">
      <alignment horizontal="center"/>
      <protection hidden="1"/>
    </xf>
    <xf numFmtId="0" fontId="19" fillId="5" borderId="4" xfId="0" applyFont="1" applyFill="1" applyBorder="1" applyAlignment="1" applyProtection="1">
      <alignment horizontal="center"/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0" fontId="20" fillId="5" borderId="4" xfId="0" applyFont="1" applyFill="1" applyBorder="1" applyAlignment="1" applyProtection="1">
      <alignment horizontal="center" vertical="center"/>
      <protection hidden="1"/>
    </xf>
    <xf numFmtId="165" fontId="20" fillId="5" borderId="4" xfId="0" applyNumberFormat="1" applyFont="1" applyFill="1" applyBorder="1" applyAlignment="1" applyProtection="1">
      <alignment horizontal="center" vertical="center"/>
      <protection hidden="1"/>
    </xf>
    <xf numFmtId="164" fontId="0" fillId="5" borderId="4" xfId="0" applyNumberFormat="1" applyFill="1" applyBorder="1" applyProtection="1">
      <protection hidden="1"/>
    </xf>
    <xf numFmtId="0" fontId="0" fillId="0" borderId="4" xfId="0" applyBorder="1" applyProtection="1">
      <protection hidden="1"/>
    </xf>
    <xf numFmtId="0" fontId="2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4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0" fontId="0" fillId="0" borderId="0" xfId="0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2" fontId="7" fillId="5" borderId="0" xfId="0" applyNumberFormat="1" applyFont="1" applyFill="1" applyAlignment="1">
      <alignment horizontal="center" vertical="center" wrapText="1"/>
    </xf>
    <xf numFmtId="165" fontId="7" fillId="5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left" vertical="center" wrapText="1"/>
    </xf>
    <xf numFmtId="165" fontId="7" fillId="5" borderId="16" xfId="0" applyNumberFormat="1" applyFont="1" applyFill="1" applyBorder="1" applyAlignment="1">
      <alignment horizontal="center" vertical="center"/>
    </xf>
    <xf numFmtId="165" fontId="7" fillId="5" borderId="4" xfId="0" applyNumberFormat="1" applyFont="1" applyFill="1" applyBorder="1" applyAlignment="1">
      <alignment horizontal="center" vertical="center"/>
    </xf>
    <xf numFmtId="165" fontId="7" fillId="5" borderId="17" xfId="0" applyNumberFormat="1" applyFont="1" applyFill="1" applyBorder="1" applyAlignment="1">
      <alignment horizontal="center" vertical="center"/>
    </xf>
    <xf numFmtId="165" fontId="7" fillId="5" borderId="18" xfId="0" applyNumberFormat="1" applyFont="1" applyFill="1" applyBorder="1" applyAlignment="1">
      <alignment horizontal="center" vertical="center"/>
    </xf>
    <xf numFmtId="165" fontId="7" fillId="5" borderId="19" xfId="0" applyNumberFormat="1" applyFont="1" applyFill="1" applyBorder="1" applyAlignment="1">
      <alignment horizontal="center" vertical="center"/>
    </xf>
    <xf numFmtId="0" fontId="4" fillId="8" borderId="13" xfId="0" applyFont="1" applyFill="1" applyBorder="1" applyAlignment="1" applyProtection="1">
      <alignment horizontal="center"/>
      <protection locked="0"/>
    </xf>
    <xf numFmtId="0" fontId="4" fillId="8" borderId="14" xfId="0" applyFont="1" applyFill="1" applyBorder="1" applyAlignment="1" applyProtection="1">
      <alignment horizontal="center"/>
      <protection locked="0"/>
    </xf>
    <xf numFmtId="2" fontId="7" fillId="5" borderId="10" xfId="0" applyNumberFormat="1" applyFont="1" applyFill="1" applyBorder="1" applyAlignment="1">
      <alignment horizontal="center" vertical="center"/>
    </xf>
    <xf numFmtId="2" fontId="7" fillId="5" borderId="11" xfId="0" applyNumberFormat="1" applyFont="1" applyFill="1" applyBorder="1" applyAlignment="1">
      <alignment horizontal="center" vertical="center"/>
    </xf>
    <xf numFmtId="2" fontId="7" fillId="5" borderId="12" xfId="0" applyNumberFormat="1" applyFont="1" applyFill="1" applyBorder="1" applyAlignment="1">
      <alignment horizontal="center" vertical="center"/>
    </xf>
    <xf numFmtId="165" fontId="7" fillId="5" borderId="1" xfId="0" applyNumberFormat="1" applyFont="1" applyFill="1" applyBorder="1" applyAlignment="1">
      <alignment horizontal="center" vertical="center"/>
    </xf>
    <xf numFmtId="165" fontId="7" fillId="10" borderId="16" xfId="0" applyNumberFormat="1" applyFont="1" applyFill="1" applyBorder="1" applyAlignment="1">
      <alignment horizontal="center" vertical="center"/>
    </xf>
    <xf numFmtId="165" fontId="7" fillId="10" borderId="4" xfId="0" applyNumberFormat="1" applyFont="1" applyFill="1" applyBorder="1" applyAlignment="1">
      <alignment horizontal="center" vertical="center"/>
    </xf>
    <xf numFmtId="14" fontId="5" fillId="0" borderId="0" xfId="0" applyNumberFormat="1" applyFont="1" applyAlignment="1" applyProtection="1">
      <alignment horizontal="center"/>
      <protection locked="0"/>
    </xf>
    <xf numFmtId="14" fontId="4" fillId="0" borderId="0" xfId="0" applyNumberFormat="1" applyFont="1" applyAlignment="1" applyProtection="1">
      <alignment horizontal="center"/>
      <protection locked="0"/>
    </xf>
    <xf numFmtId="14" fontId="7" fillId="5" borderId="0" xfId="0" applyNumberFormat="1" applyFont="1" applyFill="1" applyAlignment="1">
      <alignment horizontal="center" vertical="center" wrapText="1"/>
    </xf>
    <xf numFmtId="14" fontId="4" fillId="0" borderId="0" xfId="0" applyNumberFormat="1" applyFont="1" applyAlignment="1">
      <alignment horizontal="center"/>
    </xf>
    <xf numFmtId="2" fontId="5" fillId="5" borderId="0" xfId="0" applyNumberFormat="1" applyFont="1" applyFill="1" applyAlignment="1">
      <alignment horizontal="center" vertical="center"/>
    </xf>
    <xf numFmtId="2" fontId="5" fillId="5" borderId="0" xfId="0" applyNumberFormat="1" applyFont="1" applyFill="1" applyAlignment="1">
      <alignment horizontal="center"/>
    </xf>
    <xf numFmtId="2" fontId="0" fillId="5" borderId="0" xfId="0" applyNumberFormat="1" applyFill="1" applyAlignment="1">
      <alignment horizontal="center"/>
    </xf>
    <xf numFmtId="2" fontId="2" fillId="5" borderId="0" xfId="0" applyNumberFormat="1" applyFont="1" applyFill="1" applyAlignment="1">
      <alignment horizontal="center"/>
    </xf>
    <xf numFmtId="0" fontId="20" fillId="5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2" fontId="19" fillId="4" borderId="7" xfId="0" applyNumberFormat="1" applyFont="1" applyFill="1" applyBorder="1" applyAlignment="1">
      <alignment horizontal="center" vertical="center" wrapText="1"/>
    </xf>
    <xf numFmtId="2" fontId="19" fillId="4" borderId="7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center"/>
    </xf>
    <xf numFmtId="2" fontId="20" fillId="5" borderId="0" xfId="0" applyNumberFormat="1" applyFont="1" applyFill="1" applyAlignment="1">
      <alignment horizontal="center" vertical="center" wrapText="1"/>
    </xf>
    <xf numFmtId="14" fontId="7" fillId="5" borderId="0" xfId="0" applyNumberFormat="1" applyFont="1" applyFill="1" applyAlignment="1">
      <alignment horizontal="center" vertical="center" wrapText="1"/>
    </xf>
    <xf numFmtId="165" fontId="7" fillId="10" borderId="0" xfId="0" applyNumberFormat="1" applyFont="1" applyFill="1" applyBorder="1" applyAlignment="1">
      <alignment horizontal="center" vertical="center"/>
    </xf>
    <xf numFmtId="165" fontId="7" fillId="5" borderId="0" xfId="0" applyNumberFormat="1" applyFont="1" applyFill="1" applyBorder="1" applyAlignment="1">
      <alignment horizontal="center" vertical="center" wrapText="1"/>
    </xf>
    <xf numFmtId="165" fontId="7" fillId="5" borderId="16" xfId="0" applyNumberFormat="1" applyFont="1" applyFill="1" applyBorder="1" applyAlignment="1">
      <alignment horizontal="center" vertical="center" wrapText="1"/>
    </xf>
    <xf numFmtId="165" fontId="7" fillId="5" borderId="0" xfId="0" applyNumberFormat="1" applyFont="1" applyFill="1" applyBorder="1" applyAlignment="1">
      <alignment horizontal="center" vertical="center"/>
    </xf>
    <xf numFmtId="165" fontId="7" fillId="5" borderId="4" xfId="0" applyNumberFormat="1" applyFont="1" applyFill="1" applyBorder="1" applyAlignment="1">
      <alignment horizontal="center" vertical="center" wrapText="1"/>
    </xf>
    <xf numFmtId="2" fontId="7" fillId="5" borderId="20" xfId="0" applyNumberFormat="1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EBEB"/>
      <color rgb="FFCCFFFF"/>
      <color rgb="FFE1FFE2"/>
      <color rgb="FFFFCCCC"/>
      <color rgb="FFF7FFF7"/>
      <color rgb="FFC2FEC5"/>
      <color rgb="FFCCFFCC"/>
      <color rgb="FFC9E4FF"/>
      <color rgb="FFE7FFFF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7"/>
  <sheetViews>
    <sheetView zoomScale="90" zoomScaleNormal="90" workbookViewId="0">
      <pane ySplit="9315" topLeftCell="A42"/>
      <selection activeCell="A2" sqref="A2"/>
      <selection pane="bottomLeft" activeCell="D45" sqref="D45"/>
    </sheetView>
  </sheetViews>
  <sheetFormatPr defaultColWidth="9.140625" defaultRowHeight="15" outlineLevelCol="1" x14ac:dyDescent="0.25"/>
  <cols>
    <col min="1" max="1" width="18.28515625" style="28" customWidth="1"/>
    <col min="2" max="2" width="16.7109375" style="66" customWidth="1"/>
    <col min="3" max="3" width="21" style="62" customWidth="1"/>
    <col min="4" max="4" width="21.28515625" style="62" customWidth="1"/>
    <col min="5" max="5" width="15" style="55" customWidth="1"/>
    <col min="6" max="6" width="15.5703125" style="55" customWidth="1"/>
    <col min="7" max="7" width="21.5703125" style="55" customWidth="1"/>
    <col min="8" max="8" width="25.140625" style="70" customWidth="1"/>
    <col min="9" max="9" width="20.7109375" style="80" customWidth="1"/>
    <col min="10" max="10" width="20.7109375" style="81" customWidth="1"/>
    <col min="11" max="11" width="9.140625" style="77" hidden="1" customWidth="1" outlineLevel="1"/>
    <col min="12" max="12" width="9.140625" style="74" hidden="1" customWidth="1" outlineLevel="1"/>
    <col min="13" max="13" width="11.85546875" style="61" customWidth="1" collapsed="1"/>
    <col min="14" max="14" width="56.85546875" style="61" customWidth="1"/>
    <col min="15" max="16" width="9.140625" style="61"/>
    <col min="17" max="17" width="9.140625" style="61" hidden="1" customWidth="1" outlineLevel="1"/>
    <col min="18" max="18" width="9.140625" style="61" collapsed="1"/>
    <col min="19" max="19" width="17.85546875" style="61" hidden="1" customWidth="1" outlineLevel="1"/>
    <col min="20" max="20" width="9.140625" style="64" hidden="1" customWidth="1" outlineLevel="1"/>
    <col min="21" max="21" width="9.140625" style="61" collapsed="1"/>
    <col min="22" max="16384" width="9.140625" style="61"/>
  </cols>
  <sheetData>
    <row r="1" spans="1:20" s="87" customFormat="1" ht="37.5" x14ac:dyDescent="0.25">
      <c r="A1" s="72" t="s">
        <v>60</v>
      </c>
      <c r="B1" s="71" t="s">
        <v>1</v>
      </c>
      <c r="C1" s="71" t="s">
        <v>61</v>
      </c>
      <c r="D1" s="90" t="s">
        <v>83</v>
      </c>
      <c r="E1" s="72" t="s">
        <v>54</v>
      </c>
      <c r="F1" s="72" t="s">
        <v>55</v>
      </c>
      <c r="G1" s="89" t="s">
        <v>84</v>
      </c>
      <c r="H1" s="71" t="s">
        <v>56</v>
      </c>
      <c r="I1" s="71" t="s">
        <v>57</v>
      </c>
      <c r="J1" s="90" t="s">
        <v>58</v>
      </c>
      <c r="K1" s="71"/>
      <c r="M1" s="90" t="s">
        <v>79</v>
      </c>
      <c r="N1" s="71" t="s">
        <v>62</v>
      </c>
      <c r="T1" s="88"/>
    </row>
    <row r="2" spans="1:20" x14ac:dyDescent="0.25">
      <c r="B2" s="93"/>
      <c r="C2" s="29"/>
      <c r="D2" s="30">
        <v>0</v>
      </c>
      <c r="E2" s="30"/>
      <c r="F2" s="30"/>
      <c r="G2" s="104">
        <f>D2+E2+F2</f>
        <v>0</v>
      </c>
      <c r="H2" s="85" t="s">
        <v>15</v>
      </c>
      <c r="I2" s="83">
        <f t="shared" ref="I2:I41" si="0">IFERROR(VLOOKUP(H2, $S$2:$T$8, 2, FALSE), 1)</f>
        <v>1</v>
      </c>
      <c r="J2" s="86">
        <f>D2*I2</f>
        <v>0</v>
      </c>
      <c r="K2" s="73"/>
      <c r="M2" s="91" t="s">
        <v>81</v>
      </c>
      <c r="N2" s="136"/>
      <c r="Q2" s="61" t="s">
        <v>80</v>
      </c>
      <c r="S2" s="61" t="s">
        <v>15</v>
      </c>
      <c r="T2" s="64">
        <v>1</v>
      </c>
    </row>
    <row r="3" spans="1:20" x14ac:dyDescent="0.25">
      <c r="B3" s="93"/>
      <c r="C3" s="56"/>
      <c r="D3" s="30">
        <v>0</v>
      </c>
      <c r="E3" s="30"/>
      <c r="F3" s="30"/>
      <c r="G3" s="104">
        <f t="shared" ref="G3:G41" si="1">D3+E3+F3</f>
        <v>0</v>
      </c>
      <c r="H3" s="85" t="s">
        <v>15</v>
      </c>
      <c r="I3" s="83">
        <f t="shared" si="0"/>
        <v>1</v>
      </c>
      <c r="J3" s="86">
        <f t="shared" ref="J3:J41" si="2">D3*I3</f>
        <v>0</v>
      </c>
      <c r="K3" s="73"/>
      <c r="M3" s="91" t="s">
        <v>81</v>
      </c>
      <c r="N3" s="136"/>
      <c r="Q3" s="61" t="s">
        <v>81</v>
      </c>
      <c r="S3" s="61" t="s">
        <v>16</v>
      </c>
      <c r="T3" s="64">
        <v>1.4597</v>
      </c>
    </row>
    <row r="4" spans="1:20" x14ac:dyDescent="0.25">
      <c r="B4" s="93"/>
      <c r="C4" s="56"/>
      <c r="D4" s="30">
        <v>0</v>
      </c>
      <c r="E4" s="30"/>
      <c r="F4" s="30"/>
      <c r="G4" s="104">
        <f t="shared" si="1"/>
        <v>0</v>
      </c>
      <c r="H4" s="85" t="s">
        <v>15</v>
      </c>
      <c r="I4" s="83">
        <f t="shared" si="0"/>
        <v>1</v>
      </c>
      <c r="J4" s="86">
        <f t="shared" si="2"/>
        <v>0</v>
      </c>
      <c r="K4" s="73"/>
      <c r="M4" s="91" t="s">
        <v>81</v>
      </c>
      <c r="N4" s="136"/>
      <c r="S4" s="61" t="s">
        <v>17</v>
      </c>
      <c r="T4" s="64">
        <v>1.3496999999999999</v>
      </c>
    </row>
    <row r="5" spans="1:20" x14ac:dyDescent="0.25">
      <c r="B5" s="93"/>
      <c r="C5" s="56"/>
      <c r="D5" s="30">
        <v>0</v>
      </c>
      <c r="E5" s="30"/>
      <c r="F5" s="30"/>
      <c r="G5" s="104">
        <f t="shared" si="1"/>
        <v>0</v>
      </c>
      <c r="H5" s="85" t="s">
        <v>15</v>
      </c>
      <c r="I5" s="83">
        <f t="shared" si="0"/>
        <v>1</v>
      </c>
      <c r="J5" s="86">
        <f t="shared" si="2"/>
        <v>0</v>
      </c>
      <c r="K5" s="73"/>
      <c r="M5" s="91" t="s">
        <v>81</v>
      </c>
      <c r="N5" s="136"/>
      <c r="S5" s="61" t="s">
        <v>18</v>
      </c>
      <c r="T5" s="64">
        <v>3.1379999999999998E-4</v>
      </c>
    </row>
    <row r="6" spans="1:20" x14ac:dyDescent="0.25">
      <c r="B6" s="93"/>
      <c r="C6" s="56"/>
      <c r="D6" s="30">
        <v>0</v>
      </c>
      <c r="E6" s="30"/>
      <c r="F6" s="30"/>
      <c r="G6" s="104">
        <f t="shared" si="1"/>
        <v>0</v>
      </c>
      <c r="H6" s="85" t="s">
        <v>15</v>
      </c>
      <c r="I6" s="83">
        <f t="shared" si="0"/>
        <v>1</v>
      </c>
      <c r="J6" s="86">
        <f t="shared" si="2"/>
        <v>0</v>
      </c>
      <c r="K6" s="73"/>
      <c r="M6" s="91" t="s">
        <v>81</v>
      </c>
      <c r="N6" s="136"/>
      <c r="S6" s="61" t="s">
        <v>19</v>
      </c>
      <c r="T6" s="64">
        <v>1.679</v>
      </c>
    </row>
    <row r="7" spans="1:20" x14ac:dyDescent="0.25">
      <c r="B7" s="93"/>
      <c r="C7" s="56"/>
      <c r="D7" s="30">
        <v>0</v>
      </c>
      <c r="E7" s="30"/>
      <c r="F7" s="30"/>
      <c r="G7" s="104">
        <f t="shared" si="1"/>
        <v>0</v>
      </c>
      <c r="H7" s="85" t="s">
        <v>15</v>
      </c>
      <c r="I7" s="83">
        <f t="shared" si="0"/>
        <v>1</v>
      </c>
      <c r="J7" s="86">
        <f t="shared" si="2"/>
        <v>0</v>
      </c>
      <c r="K7" s="73"/>
      <c r="M7" s="91" t="s">
        <v>81</v>
      </c>
      <c r="N7" s="136"/>
      <c r="S7" s="61" t="s">
        <v>20</v>
      </c>
      <c r="T7" s="64">
        <v>0.89680000000000004</v>
      </c>
    </row>
    <row r="8" spans="1:20" x14ac:dyDescent="0.25">
      <c r="B8" s="93"/>
      <c r="C8" s="56"/>
      <c r="D8" s="30">
        <v>0</v>
      </c>
      <c r="E8" s="30"/>
      <c r="F8" s="30"/>
      <c r="G8" s="104">
        <f t="shared" si="1"/>
        <v>0</v>
      </c>
      <c r="H8" s="85" t="s">
        <v>15</v>
      </c>
      <c r="I8" s="83">
        <f t="shared" si="0"/>
        <v>1</v>
      </c>
      <c r="J8" s="86">
        <f t="shared" si="2"/>
        <v>0</v>
      </c>
      <c r="K8" s="73"/>
      <c r="M8" s="91" t="s">
        <v>81</v>
      </c>
      <c r="N8" s="136"/>
      <c r="S8" s="61" t="s">
        <v>21</v>
      </c>
      <c r="T8" s="64">
        <v>0.27039999999999997</v>
      </c>
    </row>
    <row r="9" spans="1:20" x14ac:dyDescent="0.25">
      <c r="B9" s="93"/>
      <c r="C9" s="56"/>
      <c r="D9" s="30">
        <v>0</v>
      </c>
      <c r="E9" s="30"/>
      <c r="F9" s="30"/>
      <c r="G9" s="104">
        <f t="shared" si="1"/>
        <v>0</v>
      </c>
      <c r="H9" s="85" t="s">
        <v>15</v>
      </c>
      <c r="I9" s="83">
        <v>1</v>
      </c>
      <c r="J9" s="86">
        <f t="shared" si="2"/>
        <v>0</v>
      </c>
      <c r="K9" s="73"/>
      <c r="M9" s="91" t="s">
        <v>81</v>
      </c>
      <c r="N9" s="136"/>
      <c r="S9" s="61" t="s">
        <v>63</v>
      </c>
      <c r="T9" s="64">
        <v>1.5024</v>
      </c>
    </row>
    <row r="10" spans="1:20" x14ac:dyDescent="0.25">
      <c r="B10" s="93"/>
      <c r="C10" s="56"/>
      <c r="D10" s="30">
        <v>0</v>
      </c>
      <c r="E10" s="30"/>
      <c r="F10" s="30"/>
      <c r="G10" s="104">
        <f t="shared" si="1"/>
        <v>0</v>
      </c>
      <c r="H10" s="85" t="s">
        <v>15</v>
      </c>
      <c r="I10" s="83">
        <f t="shared" si="0"/>
        <v>1</v>
      </c>
      <c r="J10" s="86">
        <f t="shared" si="2"/>
        <v>0</v>
      </c>
      <c r="K10" s="73"/>
      <c r="M10" s="91" t="s">
        <v>81</v>
      </c>
      <c r="N10" s="136"/>
      <c r="S10" s="61" t="s">
        <v>64</v>
      </c>
      <c r="T10" s="64">
        <v>0.19070000000000001</v>
      </c>
    </row>
    <row r="11" spans="1:20" x14ac:dyDescent="0.25">
      <c r="B11" s="93"/>
      <c r="C11" s="56"/>
      <c r="D11" s="30">
        <v>0</v>
      </c>
      <c r="E11" s="30"/>
      <c r="F11" s="30"/>
      <c r="G11" s="104">
        <f t="shared" si="1"/>
        <v>0</v>
      </c>
      <c r="H11" s="85" t="s">
        <v>15</v>
      </c>
      <c r="I11" s="83">
        <f t="shared" si="0"/>
        <v>1</v>
      </c>
      <c r="J11" s="86">
        <f t="shared" si="2"/>
        <v>0</v>
      </c>
      <c r="K11" s="73"/>
      <c r="M11" s="91" t="s">
        <v>81</v>
      </c>
      <c r="N11" s="136"/>
      <c r="S11" s="61" t="s">
        <v>65</v>
      </c>
      <c r="T11" s="64">
        <v>0.1273</v>
      </c>
    </row>
    <row r="12" spans="1:20" x14ac:dyDescent="0.25">
      <c r="B12" s="93"/>
      <c r="C12" s="56"/>
      <c r="D12" s="30">
        <v>0</v>
      </c>
      <c r="E12" s="30"/>
      <c r="F12" s="30"/>
      <c r="G12" s="104">
        <f t="shared" si="1"/>
        <v>0</v>
      </c>
      <c r="H12" s="85" t="s">
        <v>15</v>
      </c>
      <c r="I12" s="83">
        <f t="shared" si="0"/>
        <v>1</v>
      </c>
      <c r="J12" s="86">
        <f t="shared" si="2"/>
        <v>0</v>
      </c>
      <c r="K12" s="73"/>
      <c r="M12" s="91" t="s">
        <v>81</v>
      </c>
      <c r="N12" s="136"/>
      <c r="S12" s="61" t="s">
        <v>66</v>
      </c>
      <c r="T12" s="64">
        <v>0.82869999999999999</v>
      </c>
    </row>
    <row r="13" spans="1:20" x14ac:dyDescent="0.25">
      <c r="B13" s="93"/>
      <c r="C13" s="56"/>
      <c r="D13" s="30">
        <v>0</v>
      </c>
      <c r="E13" s="30"/>
      <c r="F13" s="30"/>
      <c r="G13" s="104">
        <f t="shared" si="1"/>
        <v>0</v>
      </c>
      <c r="H13" s="85" t="s">
        <v>15</v>
      </c>
      <c r="I13" s="83">
        <f t="shared" si="0"/>
        <v>1</v>
      </c>
      <c r="J13" s="86">
        <f t="shared" si="2"/>
        <v>0</v>
      </c>
      <c r="K13" s="73"/>
      <c r="M13" s="91" t="s">
        <v>81</v>
      </c>
      <c r="N13" s="136"/>
      <c r="P13" s="65"/>
      <c r="S13" s="61" t="s">
        <v>67</v>
      </c>
      <c r="T13" s="64">
        <v>7.6179999999999998E-2</v>
      </c>
    </row>
    <row r="14" spans="1:20" x14ac:dyDescent="0.25">
      <c r="B14" s="93"/>
      <c r="C14" s="56"/>
      <c r="D14" s="30">
        <v>0</v>
      </c>
      <c r="E14" s="30"/>
      <c r="F14" s="30"/>
      <c r="G14" s="104">
        <f t="shared" si="1"/>
        <v>0</v>
      </c>
      <c r="H14" s="85" t="s">
        <v>15</v>
      </c>
      <c r="I14" s="83">
        <f t="shared" si="0"/>
        <v>1</v>
      </c>
      <c r="J14" s="86">
        <f t="shared" si="2"/>
        <v>0</v>
      </c>
      <c r="K14" s="73"/>
      <c r="M14" s="91" t="s">
        <v>81</v>
      </c>
      <c r="N14" s="136"/>
      <c r="P14" s="65"/>
      <c r="S14" s="61" t="s">
        <v>68</v>
      </c>
      <c r="T14" s="64">
        <v>0.1278</v>
      </c>
    </row>
    <row r="15" spans="1:20" x14ac:dyDescent="0.25">
      <c r="B15" s="93"/>
      <c r="C15" s="56"/>
      <c r="D15" s="30">
        <v>0</v>
      </c>
      <c r="E15" s="30"/>
      <c r="F15" s="30"/>
      <c r="G15" s="104">
        <f t="shared" si="1"/>
        <v>0</v>
      </c>
      <c r="H15" s="85" t="s">
        <v>15</v>
      </c>
      <c r="I15" s="83">
        <f t="shared" si="0"/>
        <v>1</v>
      </c>
      <c r="J15" s="86">
        <f t="shared" si="2"/>
        <v>0</v>
      </c>
      <c r="K15" s="73"/>
      <c r="M15" s="91" t="s">
        <v>81</v>
      </c>
      <c r="N15" s="136"/>
      <c r="P15" s="65"/>
      <c r="S15" s="61" t="s">
        <v>69</v>
      </c>
      <c r="T15" s="64">
        <v>5.8599999999999999E-2</v>
      </c>
    </row>
    <row r="16" spans="1:20" x14ac:dyDescent="0.25">
      <c r="B16" s="93"/>
      <c r="C16" s="56"/>
      <c r="D16" s="30">
        <v>0</v>
      </c>
      <c r="E16" s="30"/>
      <c r="F16" s="30"/>
      <c r="G16" s="104">
        <f t="shared" si="1"/>
        <v>0</v>
      </c>
      <c r="H16" s="85" t="s">
        <v>15</v>
      </c>
      <c r="I16" s="83">
        <f t="shared" si="0"/>
        <v>1</v>
      </c>
      <c r="J16" s="86">
        <f t="shared" si="2"/>
        <v>0</v>
      </c>
      <c r="K16" s="73"/>
      <c r="M16" s="91" t="s">
        <v>81</v>
      </c>
      <c r="N16" s="136"/>
      <c r="S16" s="61" t="s">
        <v>70</v>
      </c>
      <c r="T16" s="64">
        <v>1.6E-2</v>
      </c>
    </row>
    <row r="17" spans="2:20" x14ac:dyDescent="0.25">
      <c r="B17" s="93"/>
      <c r="C17" s="29"/>
      <c r="D17" s="30">
        <v>0</v>
      </c>
      <c r="E17" s="30"/>
      <c r="F17" s="30"/>
      <c r="G17" s="104">
        <f t="shared" si="1"/>
        <v>0</v>
      </c>
      <c r="H17" s="85" t="s">
        <v>15</v>
      </c>
      <c r="I17" s="83">
        <f t="shared" si="0"/>
        <v>1</v>
      </c>
      <c r="J17" s="86">
        <f t="shared" si="2"/>
        <v>0</v>
      </c>
      <c r="K17" s="73"/>
      <c r="M17" s="91" t="s">
        <v>81</v>
      </c>
      <c r="N17" s="136"/>
      <c r="S17" s="61" t="s">
        <v>71</v>
      </c>
      <c r="T17" s="64">
        <v>1.635E-2</v>
      </c>
    </row>
    <row r="18" spans="2:20" x14ac:dyDescent="0.25">
      <c r="B18" s="93"/>
      <c r="C18" s="29"/>
      <c r="D18" s="30">
        <v>0</v>
      </c>
      <c r="E18" s="30"/>
      <c r="F18" s="30"/>
      <c r="G18" s="104">
        <f t="shared" si="1"/>
        <v>0</v>
      </c>
      <c r="H18" s="85" t="s">
        <v>15</v>
      </c>
      <c r="I18" s="83">
        <f t="shared" si="0"/>
        <v>1</v>
      </c>
      <c r="J18" s="86">
        <f t="shared" si="2"/>
        <v>0</v>
      </c>
      <c r="K18" s="73"/>
      <c r="M18" s="91" t="s">
        <v>81</v>
      </c>
      <c r="N18" s="136"/>
      <c r="S18" s="61" t="s">
        <v>72</v>
      </c>
      <c r="T18" s="64">
        <v>7.3230000000000003E-2</v>
      </c>
    </row>
    <row r="19" spans="2:20" x14ac:dyDescent="0.25">
      <c r="B19" s="93"/>
      <c r="C19" s="29"/>
      <c r="D19" s="30">
        <v>0</v>
      </c>
      <c r="E19" s="30"/>
      <c r="F19" s="30"/>
      <c r="G19" s="104">
        <f t="shared" si="1"/>
        <v>0</v>
      </c>
      <c r="H19" s="85" t="s">
        <v>15</v>
      </c>
      <c r="I19" s="83">
        <f t="shared" si="0"/>
        <v>1</v>
      </c>
      <c r="J19" s="86">
        <f t="shared" si="2"/>
        <v>0</v>
      </c>
      <c r="K19" s="73"/>
      <c r="M19" s="91" t="s">
        <v>81</v>
      </c>
      <c r="N19" s="136"/>
      <c r="S19" s="61" t="s">
        <v>76</v>
      </c>
      <c r="T19" s="64">
        <v>0.35970000000000002</v>
      </c>
    </row>
    <row r="20" spans="2:20" x14ac:dyDescent="0.25">
      <c r="B20" s="93"/>
      <c r="C20" s="29"/>
      <c r="D20" s="30">
        <v>0</v>
      </c>
      <c r="E20" s="30"/>
      <c r="F20" s="30"/>
      <c r="G20" s="104">
        <f t="shared" si="1"/>
        <v>0</v>
      </c>
      <c r="H20" s="85" t="s">
        <v>15</v>
      </c>
      <c r="I20" s="83">
        <f t="shared" si="0"/>
        <v>1</v>
      </c>
      <c r="J20" s="86">
        <f t="shared" si="2"/>
        <v>0</v>
      </c>
      <c r="K20" s="73"/>
      <c r="M20" s="91" t="s">
        <v>81</v>
      </c>
      <c r="N20" s="136"/>
      <c r="S20" s="61" t="s">
        <v>75</v>
      </c>
      <c r="T20" s="64">
        <v>0.43490000000000001</v>
      </c>
    </row>
    <row r="21" spans="2:20" x14ac:dyDescent="0.25">
      <c r="B21" s="93"/>
      <c r="C21" s="29"/>
      <c r="D21" s="30">
        <v>0</v>
      </c>
      <c r="E21" s="30"/>
      <c r="F21" s="30"/>
      <c r="G21" s="104">
        <f t="shared" si="1"/>
        <v>0</v>
      </c>
      <c r="H21" s="85" t="s">
        <v>15</v>
      </c>
      <c r="I21" s="83">
        <f t="shared" si="0"/>
        <v>1</v>
      </c>
      <c r="J21" s="86">
        <f t="shared" si="2"/>
        <v>0</v>
      </c>
      <c r="K21" s="73"/>
      <c r="M21" s="91" t="s">
        <v>81</v>
      </c>
      <c r="N21" s="136"/>
      <c r="S21" s="61" t="s">
        <v>77</v>
      </c>
      <c r="T21" s="64">
        <v>9.9290000000000003E-3</v>
      </c>
    </row>
    <row r="22" spans="2:20" x14ac:dyDescent="0.25">
      <c r="B22" s="93"/>
      <c r="C22" s="29"/>
      <c r="D22" s="30">
        <v>0</v>
      </c>
      <c r="E22" s="30"/>
      <c r="F22" s="30"/>
      <c r="G22" s="104">
        <f t="shared" si="1"/>
        <v>0</v>
      </c>
      <c r="H22" s="85" t="s">
        <v>15</v>
      </c>
      <c r="I22" s="83">
        <f t="shared" si="0"/>
        <v>1</v>
      </c>
      <c r="J22" s="86">
        <f t="shared" si="2"/>
        <v>0</v>
      </c>
      <c r="K22" s="73"/>
      <c r="M22" s="91" t="s">
        <v>81</v>
      </c>
      <c r="N22" s="136"/>
      <c r="S22" s="61" t="s">
        <v>73</v>
      </c>
      <c r="T22" s="64">
        <v>0.13320000000000001</v>
      </c>
    </row>
    <row r="23" spans="2:20" x14ac:dyDescent="0.25">
      <c r="B23" s="93"/>
      <c r="C23" s="29"/>
      <c r="D23" s="30">
        <v>0</v>
      </c>
      <c r="E23" s="30"/>
      <c r="F23" s="30"/>
      <c r="G23" s="104">
        <f t="shared" si="1"/>
        <v>0</v>
      </c>
      <c r="H23" s="85" t="s">
        <v>15</v>
      </c>
      <c r="I23" s="83">
        <f t="shared" si="0"/>
        <v>1</v>
      </c>
      <c r="J23" s="86">
        <f t="shared" si="2"/>
        <v>0</v>
      </c>
      <c r="K23" s="73"/>
      <c r="M23" s="91" t="s">
        <v>81</v>
      </c>
      <c r="N23" s="136"/>
      <c r="S23" s="61" t="s">
        <v>78</v>
      </c>
      <c r="T23" s="64">
        <v>1</v>
      </c>
    </row>
    <row r="24" spans="2:20" x14ac:dyDescent="0.25">
      <c r="B24" s="93"/>
      <c r="C24" s="29"/>
      <c r="D24" s="30">
        <v>0</v>
      </c>
      <c r="E24" s="30"/>
      <c r="F24" s="30"/>
      <c r="G24" s="104">
        <f t="shared" si="1"/>
        <v>0</v>
      </c>
      <c r="H24" s="85" t="s">
        <v>15</v>
      </c>
      <c r="I24" s="83">
        <f t="shared" si="0"/>
        <v>1</v>
      </c>
      <c r="J24" s="86">
        <f t="shared" si="2"/>
        <v>0</v>
      </c>
      <c r="K24" s="73"/>
      <c r="M24" s="91" t="s">
        <v>81</v>
      </c>
      <c r="N24" s="136"/>
    </row>
    <row r="25" spans="2:20" x14ac:dyDescent="0.25">
      <c r="B25" s="93"/>
      <c r="C25" s="29"/>
      <c r="D25" s="30">
        <v>0</v>
      </c>
      <c r="E25" s="30"/>
      <c r="F25" s="30"/>
      <c r="G25" s="104">
        <f t="shared" si="1"/>
        <v>0</v>
      </c>
      <c r="H25" s="85" t="s">
        <v>15</v>
      </c>
      <c r="I25" s="83">
        <f t="shared" si="0"/>
        <v>1</v>
      </c>
      <c r="J25" s="86">
        <f t="shared" si="2"/>
        <v>0</v>
      </c>
      <c r="K25" s="73"/>
      <c r="M25" s="91" t="s">
        <v>81</v>
      </c>
      <c r="N25" s="136"/>
    </row>
    <row r="26" spans="2:20" x14ac:dyDescent="0.25">
      <c r="B26" s="93"/>
      <c r="C26" s="29"/>
      <c r="D26" s="30">
        <v>0</v>
      </c>
      <c r="E26" s="30"/>
      <c r="F26" s="30"/>
      <c r="G26" s="104">
        <f t="shared" si="1"/>
        <v>0</v>
      </c>
      <c r="H26" s="85" t="s">
        <v>15</v>
      </c>
      <c r="I26" s="83">
        <f t="shared" si="0"/>
        <v>1</v>
      </c>
      <c r="J26" s="86">
        <f t="shared" si="2"/>
        <v>0</v>
      </c>
      <c r="K26" s="73"/>
      <c r="M26" s="91" t="s">
        <v>81</v>
      </c>
      <c r="N26" s="136"/>
    </row>
    <row r="27" spans="2:20" x14ac:dyDescent="0.25">
      <c r="B27" s="93"/>
      <c r="C27" s="29"/>
      <c r="D27" s="30">
        <v>0</v>
      </c>
      <c r="E27" s="30"/>
      <c r="F27" s="30"/>
      <c r="G27" s="104">
        <f t="shared" si="1"/>
        <v>0</v>
      </c>
      <c r="H27" s="85" t="s">
        <v>15</v>
      </c>
      <c r="I27" s="83">
        <f t="shared" si="0"/>
        <v>1</v>
      </c>
      <c r="J27" s="86">
        <f t="shared" si="2"/>
        <v>0</v>
      </c>
      <c r="K27" s="73"/>
      <c r="M27" s="91" t="s">
        <v>81</v>
      </c>
      <c r="N27" s="136"/>
    </row>
    <row r="28" spans="2:20" x14ac:dyDescent="0.25">
      <c r="B28" s="93"/>
      <c r="C28" s="29"/>
      <c r="D28" s="30">
        <v>0</v>
      </c>
      <c r="E28" s="30"/>
      <c r="F28" s="30"/>
      <c r="G28" s="104">
        <f t="shared" si="1"/>
        <v>0</v>
      </c>
      <c r="H28" s="85" t="s">
        <v>15</v>
      </c>
      <c r="I28" s="83">
        <f t="shared" si="0"/>
        <v>1</v>
      </c>
      <c r="J28" s="86">
        <f t="shared" si="2"/>
        <v>0</v>
      </c>
      <c r="K28" s="73"/>
      <c r="M28" s="91" t="s">
        <v>81</v>
      </c>
      <c r="N28" s="136"/>
    </row>
    <row r="29" spans="2:20" x14ac:dyDescent="0.25">
      <c r="B29" s="93"/>
      <c r="C29" s="29"/>
      <c r="D29" s="30">
        <v>0</v>
      </c>
      <c r="E29" s="30"/>
      <c r="F29" s="30"/>
      <c r="G29" s="104">
        <f t="shared" si="1"/>
        <v>0</v>
      </c>
      <c r="H29" s="85" t="s">
        <v>15</v>
      </c>
      <c r="I29" s="83">
        <f t="shared" si="0"/>
        <v>1</v>
      </c>
      <c r="J29" s="86">
        <f t="shared" si="2"/>
        <v>0</v>
      </c>
      <c r="K29" s="73"/>
      <c r="M29" s="91" t="s">
        <v>81</v>
      </c>
      <c r="N29" s="136"/>
    </row>
    <row r="30" spans="2:20" x14ac:dyDescent="0.25">
      <c r="B30" s="93"/>
      <c r="C30" s="29"/>
      <c r="D30" s="30">
        <v>0</v>
      </c>
      <c r="E30" s="30"/>
      <c r="F30" s="30"/>
      <c r="G30" s="104">
        <f t="shared" si="1"/>
        <v>0</v>
      </c>
      <c r="H30" s="85" t="s">
        <v>15</v>
      </c>
      <c r="I30" s="83">
        <f t="shared" si="0"/>
        <v>1</v>
      </c>
      <c r="J30" s="86">
        <f t="shared" si="2"/>
        <v>0</v>
      </c>
      <c r="K30" s="73"/>
      <c r="M30" s="91" t="s">
        <v>81</v>
      </c>
      <c r="N30" s="136"/>
    </row>
    <row r="31" spans="2:20" x14ac:dyDescent="0.25">
      <c r="B31" s="93"/>
      <c r="C31" s="29"/>
      <c r="D31" s="30">
        <v>0</v>
      </c>
      <c r="E31" s="30"/>
      <c r="F31" s="30"/>
      <c r="G31" s="104">
        <f t="shared" si="1"/>
        <v>0</v>
      </c>
      <c r="H31" s="85" t="s">
        <v>15</v>
      </c>
      <c r="I31" s="83">
        <f t="shared" si="0"/>
        <v>1</v>
      </c>
      <c r="J31" s="86">
        <f t="shared" si="2"/>
        <v>0</v>
      </c>
      <c r="K31" s="73"/>
      <c r="M31" s="91" t="s">
        <v>81</v>
      </c>
      <c r="N31" s="136"/>
    </row>
    <row r="32" spans="2:20" x14ac:dyDescent="0.25">
      <c r="B32" s="93"/>
      <c r="C32" s="29"/>
      <c r="D32" s="30">
        <v>0</v>
      </c>
      <c r="E32" s="30"/>
      <c r="F32" s="30"/>
      <c r="G32" s="104">
        <f t="shared" si="1"/>
        <v>0</v>
      </c>
      <c r="H32" s="85" t="s">
        <v>15</v>
      </c>
      <c r="I32" s="83">
        <f t="shared" si="0"/>
        <v>1</v>
      </c>
      <c r="J32" s="86">
        <f t="shared" si="2"/>
        <v>0</v>
      </c>
      <c r="K32" s="73"/>
      <c r="M32" s="91" t="s">
        <v>81</v>
      </c>
      <c r="N32" s="136"/>
    </row>
    <row r="33" spans="1:20" x14ac:dyDescent="0.25">
      <c r="B33" s="93"/>
      <c r="C33" s="29"/>
      <c r="D33" s="30">
        <v>0</v>
      </c>
      <c r="E33" s="30"/>
      <c r="F33" s="30"/>
      <c r="G33" s="104">
        <f t="shared" si="1"/>
        <v>0</v>
      </c>
      <c r="H33" s="85" t="s">
        <v>15</v>
      </c>
      <c r="I33" s="83">
        <f t="shared" si="0"/>
        <v>1</v>
      </c>
      <c r="J33" s="86">
        <f t="shared" si="2"/>
        <v>0</v>
      </c>
      <c r="K33" s="73"/>
      <c r="M33" s="91" t="s">
        <v>81</v>
      </c>
      <c r="N33" s="136"/>
    </row>
    <row r="34" spans="1:20" x14ac:dyDescent="0.25">
      <c r="B34" s="93"/>
      <c r="C34" s="29"/>
      <c r="D34" s="30">
        <v>0</v>
      </c>
      <c r="E34" s="30"/>
      <c r="F34" s="30"/>
      <c r="G34" s="104">
        <f t="shared" si="1"/>
        <v>0</v>
      </c>
      <c r="H34" s="85" t="s">
        <v>15</v>
      </c>
      <c r="I34" s="83">
        <f t="shared" si="0"/>
        <v>1</v>
      </c>
      <c r="J34" s="86">
        <f t="shared" si="2"/>
        <v>0</v>
      </c>
      <c r="K34" s="73"/>
      <c r="M34" s="91" t="s">
        <v>81</v>
      </c>
      <c r="N34" s="136"/>
    </row>
    <row r="35" spans="1:20" x14ac:dyDescent="0.25">
      <c r="B35" s="93"/>
      <c r="C35" s="29"/>
      <c r="D35" s="30">
        <v>0</v>
      </c>
      <c r="E35" s="30"/>
      <c r="F35" s="30"/>
      <c r="G35" s="104">
        <f t="shared" si="1"/>
        <v>0</v>
      </c>
      <c r="H35" s="85" t="s">
        <v>15</v>
      </c>
      <c r="I35" s="83">
        <f t="shared" si="0"/>
        <v>1</v>
      </c>
      <c r="J35" s="86">
        <f t="shared" si="2"/>
        <v>0</v>
      </c>
      <c r="K35" s="73"/>
      <c r="M35" s="91" t="s">
        <v>81</v>
      </c>
      <c r="N35" s="136"/>
    </row>
    <row r="36" spans="1:20" x14ac:dyDescent="0.25">
      <c r="B36" s="93"/>
      <c r="C36" s="29"/>
      <c r="D36" s="30">
        <v>0</v>
      </c>
      <c r="E36" s="30"/>
      <c r="F36" s="30"/>
      <c r="G36" s="104">
        <f t="shared" si="1"/>
        <v>0</v>
      </c>
      <c r="H36" s="85" t="s">
        <v>15</v>
      </c>
      <c r="I36" s="83">
        <f t="shared" si="0"/>
        <v>1</v>
      </c>
      <c r="J36" s="86">
        <f t="shared" si="2"/>
        <v>0</v>
      </c>
      <c r="K36" s="73"/>
      <c r="M36" s="91" t="s">
        <v>81</v>
      </c>
      <c r="N36" s="136"/>
    </row>
    <row r="37" spans="1:20" x14ac:dyDescent="0.25">
      <c r="B37" s="93"/>
      <c r="C37" s="29"/>
      <c r="D37" s="30">
        <v>0</v>
      </c>
      <c r="E37" s="30"/>
      <c r="F37" s="30"/>
      <c r="G37" s="104">
        <f t="shared" si="1"/>
        <v>0</v>
      </c>
      <c r="H37" s="85" t="s">
        <v>15</v>
      </c>
      <c r="I37" s="83">
        <f t="shared" si="0"/>
        <v>1</v>
      </c>
      <c r="J37" s="86">
        <f t="shared" si="2"/>
        <v>0</v>
      </c>
      <c r="K37" s="73"/>
      <c r="M37" s="91" t="s">
        <v>81</v>
      </c>
      <c r="N37" s="136"/>
    </row>
    <row r="38" spans="1:20" x14ac:dyDescent="0.25">
      <c r="B38" s="93"/>
      <c r="C38" s="29"/>
      <c r="D38" s="30">
        <v>0</v>
      </c>
      <c r="E38" s="30"/>
      <c r="F38" s="30"/>
      <c r="G38" s="104">
        <f t="shared" si="1"/>
        <v>0</v>
      </c>
      <c r="H38" s="85" t="s">
        <v>15</v>
      </c>
      <c r="I38" s="83">
        <f t="shared" si="0"/>
        <v>1</v>
      </c>
      <c r="J38" s="86">
        <f t="shared" si="2"/>
        <v>0</v>
      </c>
      <c r="K38" s="73"/>
      <c r="M38" s="91" t="s">
        <v>81</v>
      </c>
      <c r="N38" s="136"/>
    </row>
    <row r="39" spans="1:20" x14ac:dyDescent="0.25">
      <c r="B39" s="93"/>
      <c r="C39" s="29"/>
      <c r="D39" s="30">
        <v>0</v>
      </c>
      <c r="E39" s="30"/>
      <c r="F39" s="30"/>
      <c r="G39" s="104">
        <f t="shared" si="1"/>
        <v>0</v>
      </c>
      <c r="H39" s="85" t="s">
        <v>15</v>
      </c>
      <c r="I39" s="83">
        <f t="shared" si="0"/>
        <v>1</v>
      </c>
      <c r="J39" s="86">
        <f t="shared" si="2"/>
        <v>0</v>
      </c>
      <c r="K39" s="73"/>
      <c r="M39" s="91" t="s">
        <v>81</v>
      </c>
      <c r="N39" s="136"/>
    </row>
    <row r="40" spans="1:20" x14ac:dyDescent="0.25">
      <c r="B40" s="93"/>
      <c r="C40" s="29"/>
      <c r="D40" s="30">
        <v>0</v>
      </c>
      <c r="E40" s="30"/>
      <c r="F40" s="30"/>
      <c r="G40" s="104">
        <f t="shared" si="1"/>
        <v>0</v>
      </c>
      <c r="H40" s="85" t="s">
        <v>15</v>
      </c>
      <c r="I40" s="83">
        <f t="shared" si="0"/>
        <v>1</v>
      </c>
      <c r="J40" s="86">
        <f t="shared" si="2"/>
        <v>0</v>
      </c>
      <c r="K40" s="73"/>
      <c r="M40" s="91" t="s">
        <v>81</v>
      </c>
      <c r="N40" s="136"/>
    </row>
    <row r="41" spans="1:20" ht="15.75" thickBot="1" x14ac:dyDescent="0.3">
      <c r="A41" s="57"/>
      <c r="B41" s="58"/>
      <c r="C41" s="59"/>
      <c r="D41" s="94">
        <v>0</v>
      </c>
      <c r="E41" s="94"/>
      <c r="F41" s="94"/>
      <c r="G41" s="105">
        <f t="shared" si="1"/>
        <v>0</v>
      </c>
      <c r="H41" s="60" t="s">
        <v>15</v>
      </c>
      <c r="I41" s="84">
        <f t="shared" si="0"/>
        <v>1</v>
      </c>
      <c r="J41" s="63">
        <f t="shared" si="2"/>
        <v>0</v>
      </c>
      <c r="K41" s="125"/>
      <c r="L41" s="126"/>
      <c r="M41" s="92" t="s">
        <v>81</v>
      </c>
      <c r="N41" s="137"/>
    </row>
    <row r="42" spans="1:20" s="106" customFormat="1" ht="37.5" customHeight="1" x14ac:dyDescent="0.35">
      <c r="A42" s="110" t="s">
        <v>0</v>
      </c>
      <c r="B42" s="111"/>
      <c r="C42" s="112"/>
      <c r="D42" s="113">
        <f>SUM(D2:D41)</f>
        <v>0</v>
      </c>
      <c r="E42" s="120">
        <f>SUM(E2:E41)</f>
        <v>0</v>
      </c>
      <c r="F42" s="120">
        <f>SUM(F2:F41)</f>
        <v>0</v>
      </c>
      <c r="G42" s="114">
        <f t="shared" ref="G42" si="3">SUM(G2:G41)</f>
        <v>0</v>
      </c>
      <c r="H42" s="115"/>
      <c r="I42" s="116"/>
      <c r="J42" s="116">
        <f>SUM(J2:J41)</f>
        <v>0</v>
      </c>
      <c r="T42" s="107"/>
    </row>
    <row r="43" spans="1:20" s="108" customFormat="1" ht="21.75" thickBot="1" x14ac:dyDescent="0.4">
      <c r="A43" s="121" t="s">
        <v>4</v>
      </c>
      <c r="B43" s="122"/>
      <c r="C43" s="123"/>
      <c r="D43" s="124" cm="1">
        <f t="array" ref="D43">SUM(IF((E2:E41 + F2:F41) &gt; 0, D2:D41, 0))</f>
        <v>0</v>
      </c>
      <c r="E43" s="117"/>
      <c r="F43" s="117"/>
      <c r="G43" s="118"/>
      <c r="H43" s="119"/>
      <c r="I43" s="119"/>
      <c r="J43" s="119"/>
      <c r="K43" s="117"/>
      <c r="L43" s="117"/>
      <c r="M43" s="117"/>
      <c r="N43" s="117"/>
      <c r="T43" s="109"/>
    </row>
    <row r="44" spans="1:20" x14ac:dyDescent="0.25">
      <c r="E44" s="67"/>
      <c r="F44" s="67"/>
      <c r="G44" s="67"/>
      <c r="H44" s="68"/>
      <c r="I44" s="76"/>
      <c r="J44" s="75"/>
    </row>
    <row r="45" spans="1:20" x14ac:dyDescent="0.25">
      <c r="E45" s="67"/>
      <c r="F45" s="67"/>
      <c r="G45" s="67"/>
      <c r="H45" s="68"/>
      <c r="I45" s="76"/>
      <c r="J45" s="75"/>
    </row>
    <row r="46" spans="1:20" x14ac:dyDescent="0.25">
      <c r="E46" s="67"/>
      <c r="F46" s="67"/>
      <c r="G46" s="67"/>
      <c r="H46" s="68"/>
      <c r="I46" s="76"/>
      <c r="J46" s="75"/>
    </row>
    <row r="47" spans="1:20" x14ac:dyDescent="0.25">
      <c r="E47" s="67"/>
      <c r="F47" s="67"/>
      <c r="G47" s="67"/>
      <c r="H47" s="68"/>
      <c r="I47" s="76"/>
      <c r="J47" s="75"/>
    </row>
    <row r="48" spans="1:20" x14ac:dyDescent="0.25">
      <c r="E48" s="67"/>
      <c r="F48" s="67"/>
      <c r="G48" s="67"/>
      <c r="H48" s="68"/>
      <c r="I48" s="76"/>
      <c r="J48" s="75"/>
    </row>
    <row r="49" spans="5:10" x14ac:dyDescent="0.25">
      <c r="E49" s="67"/>
      <c r="F49" s="67"/>
      <c r="G49" s="67"/>
      <c r="H49" s="68"/>
      <c r="I49" s="76"/>
      <c r="J49" s="75"/>
    </row>
    <row r="50" spans="5:10" x14ac:dyDescent="0.25">
      <c r="E50" s="67"/>
      <c r="F50" s="67"/>
      <c r="G50" s="67"/>
      <c r="H50" s="68"/>
      <c r="I50" s="76"/>
      <c r="J50" s="75"/>
    </row>
    <row r="51" spans="5:10" x14ac:dyDescent="0.25">
      <c r="E51" s="67"/>
      <c r="F51" s="67"/>
      <c r="G51" s="67"/>
      <c r="H51" s="68"/>
      <c r="I51" s="76"/>
      <c r="J51" s="75"/>
    </row>
    <row r="52" spans="5:10" x14ac:dyDescent="0.25">
      <c r="E52" s="67"/>
      <c r="F52" s="67"/>
      <c r="G52" s="67"/>
      <c r="H52" s="68"/>
      <c r="I52" s="76"/>
      <c r="J52" s="75"/>
    </row>
    <row r="53" spans="5:10" x14ac:dyDescent="0.25">
      <c r="E53" s="67"/>
      <c r="F53" s="67"/>
      <c r="G53" s="67"/>
      <c r="H53" s="68"/>
      <c r="I53" s="76"/>
      <c r="J53" s="75"/>
    </row>
    <row r="54" spans="5:10" x14ac:dyDescent="0.25">
      <c r="E54" s="67"/>
      <c r="F54" s="67"/>
      <c r="G54" s="67"/>
      <c r="H54" s="68"/>
      <c r="I54" s="76"/>
      <c r="J54" s="75"/>
    </row>
    <row r="55" spans="5:10" x14ac:dyDescent="0.25">
      <c r="E55" s="67"/>
      <c r="F55" s="67"/>
      <c r="G55" s="67"/>
      <c r="H55" s="68"/>
      <c r="I55" s="76"/>
      <c r="J55" s="75"/>
    </row>
    <row r="56" spans="5:10" x14ac:dyDescent="0.25">
      <c r="F56" s="67"/>
      <c r="G56" s="67"/>
      <c r="H56" s="68"/>
      <c r="I56" s="76"/>
      <c r="J56" s="78"/>
    </row>
    <row r="57" spans="5:10" x14ac:dyDescent="0.25">
      <c r="F57" s="67"/>
      <c r="G57" s="67"/>
      <c r="H57" s="68"/>
      <c r="I57" s="76"/>
      <c r="J57" s="78"/>
    </row>
    <row r="58" spans="5:10" x14ac:dyDescent="0.25">
      <c r="F58" s="67"/>
      <c r="G58" s="67"/>
      <c r="H58" s="68"/>
      <c r="I58" s="76"/>
      <c r="J58" s="78"/>
    </row>
    <row r="59" spans="5:10" x14ac:dyDescent="0.25">
      <c r="F59" s="67"/>
      <c r="G59" s="67"/>
      <c r="H59" s="68"/>
      <c r="I59" s="76"/>
      <c r="J59" s="78"/>
    </row>
    <row r="60" spans="5:10" x14ac:dyDescent="0.25">
      <c r="F60" s="67"/>
      <c r="G60" s="67"/>
      <c r="H60" s="68"/>
      <c r="I60" s="76"/>
      <c r="J60" s="78"/>
    </row>
    <row r="61" spans="5:10" x14ac:dyDescent="0.25">
      <c r="F61" s="67"/>
      <c r="G61" s="67"/>
      <c r="H61" s="68"/>
      <c r="I61" s="76"/>
      <c r="J61" s="78"/>
    </row>
    <row r="62" spans="5:10" x14ac:dyDescent="0.25">
      <c r="F62" s="67"/>
      <c r="G62" s="67"/>
      <c r="H62" s="68"/>
      <c r="I62" s="76"/>
      <c r="J62" s="78"/>
    </row>
    <row r="63" spans="5:10" x14ac:dyDescent="0.25">
      <c r="F63" s="67"/>
      <c r="G63" s="67"/>
      <c r="H63" s="68"/>
      <c r="I63" s="76"/>
      <c r="J63" s="78"/>
    </row>
    <row r="64" spans="5:10" x14ac:dyDescent="0.25">
      <c r="F64" s="67"/>
      <c r="G64" s="67"/>
      <c r="H64" s="68"/>
      <c r="I64" s="76"/>
      <c r="J64" s="78"/>
    </row>
    <row r="65" spans="6:10" x14ac:dyDescent="0.25">
      <c r="F65" s="67"/>
      <c r="G65" s="67"/>
      <c r="H65" s="68"/>
      <c r="I65" s="76"/>
      <c r="J65" s="78"/>
    </row>
    <row r="66" spans="6:10" x14ac:dyDescent="0.25">
      <c r="F66" s="67"/>
      <c r="G66" s="67"/>
      <c r="H66" s="68"/>
      <c r="I66" s="76"/>
      <c r="J66" s="78"/>
    </row>
    <row r="67" spans="6:10" x14ac:dyDescent="0.25">
      <c r="F67" s="67"/>
      <c r="G67" s="67"/>
      <c r="H67" s="68"/>
      <c r="I67" s="76"/>
      <c r="J67" s="78"/>
    </row>
    <row r="68" spans="6:10" x14ac:dyDescent="0.25">
      <c r="F68" s="67"/>
      <c r="G68" s="67"/>
      <c r="H68" s="68"/>
      <c r="I68" s="76"/>
      <c r="J68" s="78"/>
    </row>
    <row r="69" spans="6:10" x14ac:dyDescent="0.25">
      <c r="F69" s="67"/>
      <c r="G69" s="67"/>
      <c r="H69" s="68"/>
      <c r="I69" s="76"/>
      <c r="J69" s="78"/>
    </row>
    <row r="70" spans="6:10" x14ac:dyDescent="0.25">
      <c r="F70" s="67"/>
      <c r="G70" s="67"/>
      <c r="H70" s="68"/>
      <c r="I70" s="76"/>
      <c r="J70" s="78"/>
    </row>
    <row r="71" spans="6:10" x14ac:dyDescent="0.25">
      <c r="F71" s="67"/>
      <c r="G71" s="67"/>
      <c r="H71" s="68"/>
      <c r="I71" s="76"/>
      <c r="J71" s="78"/>
    </row>
    <row r="72" spans="6:10" x14ac:dyDescent="0.25">
      <c r="F72" s="67"/>
      <c r="G72" s="67"/>
      <c r="H72" s="68"/>
      <c r="I72" s="76"/>
      <c r="J72" s="78"/>
    </row>
    <row r="73" spans="6:10" x14ac:dyDescent="0.25">
      <c r="F73" s="67"/>
      <c r="G73" s="67"/>
      <c r="H73" s="68"/>
      <c r="I73" s="76"/>
      <c r="J73" s="78"/>
    </row>
    <row r="74" spans="6:10" x14ac:dyDescent="0.25">
      <c r="F74" s="67"/>
      <c r="G74" s="67"/>
      <c r="H74" s="68"/>
      <c r="I74" s="76"/>
      <c r="J74" s="78"/>
    </row>
    <row r="75" spans="6:10" x14ac:dyDescent="0.25">
      <c r="F75" s="67"/>
      <c r="G75" s="67"/>
      <c r="H75" s="68"/>
      <c r="I75" s="76"/>
      <c r="J75" s="78"/>
    </row>
    <row r="76" spans="6:10" x14ac:dyDescent="0.25">
      <c r="F76" s="67"/>
      <c r="G76" s="67"/>
      <c r="H76" s="68"/>
      <c r="I76" s="76"/>
      <c r="J76" s="78"/>
    </row>
    <row r="77" spans="6:10" x14ac:dyDescent="0.25">
      <c r="F77" s="67"/>
      <c r="G77" s="67"/>
      <c r="H77" s="68"/>
      <c r="I77" s="76"/>
      <c r="J77" s="78"/>
    </row>
    <row r="78" spans="6:10" x14ac:dyDescent="0.25">
      <c r="F78" s="67"/>
      <c r="G78" s="67"/>
      <c r="H78" s="68"/>
      <c r="I78" s="76"/>
      <c r="J78" s="78"/>
    </row>
    <row r="79" spans="6:10" x14ac:dyDescent="0.25">
      <c r="F79" s="67"/>
      <c r="G79" s="67"/>
      <c r="H79" s="68"/>
      <c r="I79" s="76"/>
      <c r="J79" s="78"/>
    </row>
    <row r="80" spans="6:10" x14ac:dyDescent="0.25">
      <c r="F80" s="67"/>
      <c r="G80" s="67"/>
      <c r="H80" s="68"/>
      <c r="I80" s="76"/>
      <c r="J80" s="78"/>
    </row>
    <row r="81" spans="5:10" x14ac:dyDescent="0.25">
      <c r="F81" s="67"/>
      <c r="G81" s="67"/>
      <c r="H81" s="68"/>
      <c r="I81" s="76"/>
      <c r="J81" s="78"/>
    </row>
    <row r="82" spans="5:10" x14ac:dyDescent="0.25">
      <c r="F82" s="67"/>
      <c r="G82" s="67"/>
      <c r="H82" s="68"/>
      <c r="I82" s="76"/>
      <c r="J82" s="78"/>
    </row>
    <row r="83" spans="5:10" x14ac:dyDescent="0.25">
      <c r="F83" s="67"/>
      <c r="G83" s="67"/>
      <c r="H83" s="68"/>
      <c r="I83" s="76"/>
      <c r="J83" s="78"/>
    </row>
    <row r="84" spans="5:10" x14ac:dyDescent="0.25">
      <c r="F84" s="67"/>
      <c r="G84" s="67"/>
      <c r="H84" s="68"/>
      <c r="I84" s="76"/>
      <c r="J84" s="78"/>
    </row>
    <row r="85" spans="5:10" x14ac:dyDescent="0.25">
      <c r="F85" s="67"/>
      <c r="G85" s="67"/>
      <c r="H85" s="68"/>
      <c r="I85" s="76"/>
      <c r="J85" s="78"/>
    </row>
    <row r="86" spans="5:10" x14ac:dyDescent="0.25">
      <c r="E86" s="55">
        <f t="shared" ref="E86:E87" si="4">D85*0.05</f>
        <v>0</v>
      </c>
      <c r="F86" s="55">
        <f t="shared" ref="F86:F87" si="5">D85*0.09975</f>
        <v>0</v>
      </c>
      <c r="H86" s="69"/>
      <c r="I86" s="79"/>
      <c r="J86" s="78">
        <f t="shared" ref="J86:J87" si="6">SUM(D86:F86)</f>
        <v>0</v>
      </c>
    </row>
    <row r="87" spans="5:10" x14ac:dyDescent="0.25">
      <c r="E87" s="55">
        <f t="shared" si="4"/>
        <v>0</v>
      </c>
      <c r="F87" s="55">
        <f t="shared" si="5"/>
        <v>0</v>
      </c>
      <c r="H87" s="69"/>
      <c r="I87" s="79"/>
      <c r="J87" s="78">
        <f t="shared" si="6"/>
        <v>0</v>
      </c>
    </row>
  </sheetData>
  <sheetProtection algorithmName="SHA-512" hashValue="LJ+HZPvLnT0Yc+5nkI/YiZMj01ynkXPtctsaKa6VFB+U4Zh2KgbrHodmeDXaqKH7gWMyYZBO+QtD3aY3FxAX/w==" saltValue="TJyfWe9a7uo/D8YogHg/qA==" spinCount="100000" sheet="1" objects="1" scenarios="1"/>
  <protectedRanges>
    <protectedRange sqref="H2:I41 A2:F41" name="Range1"/>
  </protectedRanges>
  <mergeCells count="1">
    <mergeCell ref="N2:N41"/>
  </mergeCells>
  <dataValidations xWindow="1266" yWindow="407" count="7">
    <dataValidation allowBlank="1" showInputMessage="1" showErrorMessage="1" prompt="Vous ne pouvez pas modifier les champs coloriés." sqref="A42:D43 A1:XFD1 H42:XFD43 G2:G43 E42:F42 J1:K1048576" xr:uid="{1C3993F8-55C6-4059-A87C-1A0B25E93AFC}"/>
    <dataValidation type="list" allowBlank="1" showInputMessage="1" showErrorMessage="1" sqref="M2:M41" xr:uid="{E70118F8-BDE0-4367-A032-30B80E8F628A}">
      <formula1>$Q$2:$Q$3</formula1>
    </dataValidation>
    <dataValidation type="decimal" allowBlank="1" showInputMessage="1" showErrorMessage="1" error="Chiffres seulement" sqref="D2:D41" xr:uid="{89AC82D8-A07A-4D57-BB18-D4CC090FBF7B}">
      <formula1>0</formula1>
      <formula2>1000000</formula2>
    </dataValidation>
    <dataValidation type="decimal" allowBlank="1" showInputMessage="1" showErrorMessage="1" error="Chiffres seulement" prompt="Indiquez les montants de TPS et/ou TVQ seulement si ces taxes ont été facturées au client. Autrement, ne rien inscrire." sqref="E2:F41" xr:uid="{A9BA671C-0EA8-4CD6-AC01-E72559B365D2}">
      <formula1>0</formula1>
      <formula2>1000000</formula2>
    </dataValidation>
    <dataValidation type="custom" allowBlank="1" showInputMessage="1" showErrorMessage="1" errorTitle="MAUVAISE DEVISE" error="Changez la devise." sqref="I2:I41" xr:uid="{4EEFD5C7-D1ED-4B48-9526-8285079DBD10}">
      <formula1>IF(H2 = "$ CAD - Dollar Canadien", I2 = 1, TRUE)</formula1>
    </dataValidation>
    <dataValidation type="list" allowBlank="1" showInputMessage="1" sqref="H2:H41" xr:uid="{2101C06A-E154-47CA-A5B9-8ED137AAF811}">
      <formula1>$S$2:$S$23</formula1>
    </dataValidation>
    <dataValidation type="date" allowBlank="1" showInputMessage="1" showErrorMessage="1" errorTitle="MAUVAIS FORMAT DE DATE" error="Réessayer avec le Format _x000a_AAAA-MM-JJ" sqref="B2:B41" xr:uid="{ED439E4A-AA04-433B-A15C-160A7EB56210}">
      <formula1>36570</formula1>
      <formula2>45657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4"/>
  <sheetViews>
    <sheetView tabSelected="1" zoomScale="80" zoomScaleNormal="80" workbookViewId="0">
      <pane ySplit="9705" topLeftCell="A1000"/>
      <selection activeCell="A2" sqref="A2"/>
      <selection pane="bottomLeft" activeCell="C1000" sqref="C1000:C1002"/>
    </sheetView>
  </sheetViews>
  <sheetFormatPr defaultColWidth="9.140625" defaultRowHeight="15" outlineLevelCol="1" x14ac:dyDescent="0.25"/>
  <cols>
    <col min="1" max="1" width="14.28515625" style="157" customWidth="1"/>
    <col min="2" max="2" width="25.7109375" style="6" customWidth="1"/>
    <col min="3" max="3" width="21.42578125" style="100" customWidth="1"/>
    <col min="4" max="4" width="19.7109375" style="8" customWidth="1"/>
    <col min="5" max="5" width="14.7109375" style="8" customWidth="1"/>
    <col min="6" max="6" width="13.85546875" style="8" customWidth="1"/>
    <col min="7" max="7" width="15.140625" style="12" customWidth="1"/>
    <col min="8" max="8" width="24.140625" style="103" customWidth="1"/>
    <col min="9" max="9" width="17.42578125" style="6" customWidth="1"/>
    <col min="10" max="10" width="17.85546875" style="12" hidden="1" customWidth="1" outlineLevel="1"/>
    <col min="11" max="11" width="3.42578125" style="53" customWidth="1" collapsed="1"/>
    <col min="12" max="12" width="38" style="1" customWidth="1"/>
    <col min="13" max="13" width="17.42578125" style="1" hidden="1" customWidth="1" outlineLevel="1"/>
    <col min="14" max="14" width="14.7109375" style="1" hidden="1" customWidth="1" outlineLevel="1"/>
    <col min="15" max="15" width="13.5703125" style="1" hidden="1" customWidth="1" outlineLevel="1"/>
    <col min="16" max="16" width="17.85546875" style="1" customWidth="1" collapsed="1"/>
    <col min="17" max="17" width="14.7109375" style="1" customWidth="1"/>
    <col min="18" max="19" width="12.7109375" style="1" customWidth="1"/>
    <col min="20" max="20" width="37.7109375" style="1" customWidth="1"/>
    <col min="21" max="21" width="9.140625" style="1"/>
    <col min="22" max="22" width="26" style="1" hidden="1" customWidth="1" outlineLevel="1"/>
    <col min="23" max="23" width="9.140625" style="25" hidden="1" customWidth="1" outlineLevel="1"/>
    <col min="24" max="24" width="9.140625" style="1" collapsed="1"/>
    <col min="25" max="16384" width="9.140625" style="1"/>
  </cols>
  <sheetData>
    <row r="1" spans="1:23" s="19" customFormat="1" ht="34.5" customHeight="1" x14ac:dyDescent="0.25">
      <c r="A1" s="170" t="s">
        <v>93</v>
      </c>
      <c r="B1" s="13" t="s">
        <v>6</v>
      </c>
      <c r="C1" s="13" t="s">
        <v>53</v>
      </c>
      <c r="D1" s="169" t="s">
        <v>94</v>
      </c>
      <c r="E1" s="16" t="s">
        <v>54</v>
      </c>
      <c r="F1" s="16" t="s">
        <v>55</v>
      </c>
      <c r="G1" s="162" t="s">
        <v>95</v>
      </c>
      <c r="H1" s="13" t="s">
        <v>56</v>
      </c>
      <c r="I1" s="163" t="s">
        <v>57</v>
      </c>
      <c r="J1" s="27" t="s">
        <v>91</v>
      </c>
      <c r="K1" s="51"/>
      <c r="L1" s="48"/>
      <c r="M1" s="34" t="s">
        <v>82</v>
      </c>
      <c r="N1" s="34" t="str">
        <f>E1</f>
        <v>TPS</v>
      </c>
      <c r="O1" s="34" t="str">
        <f>F1</f>
        <v>TVQ</v>
      </c>
      <c r="P1" s="165" t="s">
        <v>9</v>
      </c>
      <c r="Q1" s="164" t="s">
        <v>92</v>
      </c>
      <c r="R1" s="165" t="str">
        <f>E1</f>
        <v>TPS</v>
      </c>
      <c r="S1" s="165" t="str">
        <f>F1</f>
        <v>TVQ</v>
      </c>
      <c r="T1" s="47" t="s">
        <v>62</v>
      </c>
      <c r="V1" s="19" t="s">
        <v>56</v>
      </c>
      <c r="W1" s="49" t="s">
        <v>74</v>
      </c>
    </row>
    <row r="2" spans="1:23" x14ac:dyDescent="0.25">
      <c r="A2" s="154"/>
      <c r="B2" s="28"/>
      <c r="C2" s="97"/>
      <c r="D2" s="30">
        <v>0</v>
      </c>
      <c r="E2" s="30"/>
      <c r="F2" s="30"/>
      <c r="G2" s="158">
        <f t="shared" ref="G2:G33" si="0">SUM(D2:F2)</f>
        <v>0</v>
      </c>
      <c r="H2" s="99" t="s">
        <v>15</v>
      </c>
      <c r="I2" s="82">
        <f>IFERROR(VLOOKUP(H2, $V$2:$W$22, 2, FALSE), 1)</f>
        <v>1</v>
      </c>
      <c r="J2" s="14">
        <f>D2*I2</f>
        <v>0</v>
      </c>
      <c r="K2" s="52"/>
      <c r="L2" s="35" t="s">
        <v>22</v>
      </c>
      <c r="M2" s="36">
        <f>SUMIF(C:C,L2,J:J)</f>
        <v>0</v>
      </c>
      <c r="N2" s="36">
        <f>SUMIF(C:C,L2,E:E)</f>
        <v>0</v>
      </c>
      <c r="O2" s="36">
        <f>SUMIF(C:C,L2,F:F)</f>
        <v>0</v>
      </c>
      <c r="P2" s="50">
        <v>1</v>
      </c>
      <c r="Q2" s="36">
        <f>M2*P2</f>
        <v>0</v>
      </c>
      <c r="R2" s="36">
        <f>N2*P2</f>
        <v>0</v>
      </c>
      <c r="S2" s="24">
        <f>O2*P2</f>
        <v>0</v>
      </c>
      <c r="T2" s="146"/>
      <c r="V2" t="s">
        <v>15</v>
      </c>
      <c r="W2" s="25">
        <v>1</v>
      </c>
    </row>
    <row r="3" spans="1:23" x14ac:dyDescent="0.25">
      <c r="A3" s="154"/>
      <c r="B3" s="28"/>
      <c r="C3" s="97"/>
      <c r="D3" s="30">
        <v>0</v>
      </c>
      <c r="E3" s="30"/>
      <c r="F3" s="30"/>
      <c r="G3" s="158">
        <f t="shared" si="0"/>
        <v>0</v>
      </c>
      <c r="H3" s="99" t="s">
        <v>15</v>
      </c>
      <c r="I3" s="82">
        <f t="shared" ref="I3:I66" si="1">IFERROR(VLOOKUP(H3, $V$2:$W$22, 2, FALSE), 1)</f>
        <v>1</v>
      </c>
      <c r="J3" s="14">
        <f t="shared" ref="J3:J66" si="2">D3*I3</f>
        <v>0</v>
      </c>
      <c r="K3" s="52"/>
      <c r="L3" s="37" t="s">
        <v>23</v>
      </c>
      <c r="M3" s="36">
        <f t="shared" ref="M3:M35" si="3">SUMIF(C:C,L3,J:J)</f>
        <v>0</v>
      </c>
      <c r="N3" s="36">
        <f t="shared" ref="N3:N35" si="4">SUMIF(C:C,L3,E:E)</f>
        <v>0</v>
      </c>
      <c r="O3" s="36">
        <f t="shared" ref="O3:O35" si="5">SUMIF(C:C,L3,F:F)</f>
        <v>0</v>
      </c>
      <c r="P3" s="50">
        <v>1</v>
      </c>
      <c r="Q3" s="36">
        <f t="shared" ref="Q3:Q35" si="6">M3*P3</f>
        <v>0</v>
      </c>
      <c r="R3" s="36">
        <f t="shared" ref="R3:R35" si="7">N3*P3</f>
        <v>0</v>
      </c>
      <c r="S3" s="24">
        <f t="shared" ref="S3:S35" si="8">O3*P3</f>
        <v>0</v>
      </c>
      <c r="T3" s="146"/>
      <c r="V3" s="1" t="s">
        <v>16</v>
      </c>
      <c r="W3" s="25">
        <v>1.4597</v>
      </c>
    </row>
    <row r="4" spans="1:23" x14ac:dyDescent="0.25">
      <c r="A4" s="154"/>
      <c r="B4" s="28"/>
      <c r="C4" s="97"/>
      <c r="D4" s="30">
        <v>0</v>
      </c>
      <c r="E4" s="30"/>
      <c r="F4" s="30"/>
      <c r="G4" s="158">
        <f t="shared" si="0"/>
        <v>0</v>
      </c>
      <c r="H4" s="99" t="s">
        <v>15</v>
      </c>
      <c r="I4" s="82">
        <f t="shared" si="1"/>
        <v>1</v>
      </c>
      <c r="J4" s="14">
        <f t="shared" si="2"/>
        <v>0</v>
      </c>
      <c r="K4" s="52"/>
      <c r="L4" s="38" t="s">
        <v>24</v>
      </c>
      <c r="M4" s="39">
        <f t="shared" si="3"/>
        <v>0</v>
      </c>
      <c r="N4" s="39">
        <f t="shared" si="4"/>
        <v>0</v>
      </c>
      <c r="O4" s="39">
        <f t="shared" si="5"/>
        <v>0</v>
      </c>
      <c r="P4" s="50">
        <v>1</v>
      </c>
      <c r="Q4" s="39">
        <f t="shared" si="6"/>
        <v>0</v>
      </c>
      <c r="R4" s="39">
        <f t="shared" si="7"/>
        <v>0</v>
      </c>
      <c r="S4" s="9">
        <f t="shared" si="8"/>
        <v>0</v>
      </c>
      <c r="T4" s="146"/>
      <c r="V4" s="1" t="s">
        <v>17</v>
      </c>
      <c r="W4" s="25">
        <v>1.3496999999999999</v>
      </c>
    </row>
    <row r="5" spans="1:23" ht="15" customHeight="1" x14ac:dyDescent="0.25">
      <c r="A5" s="154"/>
      <c r="B5" s="28"/>
      <c r="C5" s="97"/>
      <c r="D5" s="30">
        <v>0</v>
      </c>
      <c r="E5" s="30"/>
      <c r="F5" s="30"/>
      <c r="G5" s="158">
        <f t="shared" si="0"/>
        <v>0</v>
      </c>
      <c r="H5" s="99" t="s">
        <v>15</v>
      </c>
      <c r="I5" s="82">
        <f t="shared" si="1"/>
        <v>1</v>
      </c>
      <c r="J5" s="14">
        <f t="shared" si="2"/>
        <v>0</v>
      </c>
      <c r="K5" s="52"/>
      <c r="L5" s="38" t="s">
        <v>25</v>
      </c>
      <c r="M5" s="39">
        <f t="shared" si="3"/>
        <v>0</v>
      </c>
      <c r="N5" s="39">
        <f t="shared" si="4"/>
        <v>0</v>
      </c>
      <c r="O5" s="39">
        <f t="shared" si="5"/>
        <v>0</v>
      </c>
      <c r="P5" s="50">
        <v>1</v>
      </c>
      <c r="Q5" s="39">
        <f t="shared" si="6"/>
        <v>0</v>
      </c>
      <c r="R5" s="39">
        <f t="shared" si="7"/>
        <v>0</v>
      </c>
      <c r="S5" s="9">
        <f t="shared" si="8"/>
        <v>0</v>
      </c>
      <c r="T5" s="146"/>
      <c r="V5" s="1" t="s">
        <v>18</v>
      </c>
      <c r="W5" s="25">
        <v>3.1379999999999998E-4</v>
      </c>
    </row>
    <row r="6" spans="1:23" x14ac:dyDescent="0.25">
      <c r="A6" s="154"/>
      <c r="B6" s="28"/>
      <c r="C6" s="97"/>
      <c r="D6" s="30">
        <v>0</v>
      </c>
      <c r="E6" s="30"/>
      <c r="F6" s="30"/>
      <c r="G6" s="158">
        <f t="shared" si="0"/>
        <v>0</v>
      </c>
      <c r="H6" s="99" t="s">
        <v>15</v>
      </c>
      <c r="I6" s="82">
        <f t="shared" si="1"/>
        <v>1</v>
      </c>
      <c r="J6" s="14">
        <f t="shared" si="2"/>
        <v>0</v>
      </c>
      <c r="K6" s="52"/>
      <c r="L6" s="38" t="s">
        <v>26</v>
      </c>
      <c r="M6" s="39">
        <f t="shared" si="3"/>
        <v>0</v>
      </c>
      <c r="N6" s="39">
        <f t="shared" si="4"/>
        <v>0</v>
      </c>
      <c r="O6" s="39">
        <f t="shared" si="5"/>
        <v>0</v>
      </c>
      <c r="P6" s="50">
        <v>1</v>
      </c>
      <c r="Q6" s="39">
        <f t="shared" si="6"/>
        <v>0</v>
      </c>
      <c r="R6" s="39">
        <f t="shared" si="7"/>
        <v>0</v>
      </c>
      <c r="S6" s="9">
        <f t="shared" si="8"/>
        <v>0</v>
      </c>
      <c r="T6" s="146"/>
      <c r="V6" s="1" t="s">
        <v>19</v>
      </c>
      <c r="W6" s="25">
        <v>1.679</v>
      </c>
    </row>
    <row r="7" spans="1:23" ht="15" customHeight="1" x14ac:dyDescent="0.25">
      <c r="A7" s="154"/>
      <c r="B7" s="28"/>
      <c r="C7" s="97"/>
      <c r="D7" s="30">
        <v>0</v>
      </c>
      <c r="E7" s="30"/>
      <c r="F7" s="30"/>
      <c r="G7" s="158">
        <f t="shared" si="0"/>
        <v>0</v>
      </c>
      <c r="H7" s="99" t="s">
        <v>15</v>
      </c>
      <c r="I7" s="82">
        <f t="shared" si="1"/>
        <v>1</v>
      </c>
      <c r="J7" s="14">
        <f t="shared" si="2"/>
        <v>0</v>
      </c>
      <c r="K7" s="52"/>
      <c r="L7" s="38" t="s">
        <v>27</v>
      </c>
      <c r="M7" s="39">
        <f t="shared" si="3"/>
        <v>0</v>
      </c>
      <c r="N7" s="39">
        <f t="shared" si="4"/>
        <v>0</v>
      </c>
      <c r="O7" s="39">
        <f t="shared" si="5"/>
        <v>0</v>
      </c>
      <c r="P7" s="50">
        <v>1</v>
      </c>
      <c r="Q7" s="39">
        <f t="shared" si="6"/>
        <v>0</v>
      </c>
      <c r="R7" s="39">
        <f t="shared" si="7"/>
        <v>0</v>
      </c>
      <c r="S7" s="9">
        <f t="shared" si="8"/>
        <v>0</v>
      </c>
      <c r="T7" s="146"/>
      <c r="V7" s="1" t="s">
        <v>20</v>
      </c>
      <c r="W7" s="25">
        <v>0.89680000000000004</v>
      </c>
    </row>
    <row r="8" spans="1:23" ht="15" customHeight="1" x14ac:dyDescent="0.25">
      <c r="A8" s="154"/>
      <c r="B8" s="28"/>
      <c r="C8" s="97"/>
      <c r="D8" s="30">
        <v>0</v>
      </c>
      <c r="E8" s="30"/>
      <c r="F8" s="30"/>
      <c r="G8" s="158">
        <f t="shared" si="0"/>
        <v>0</v>
      </c>
      <c r="H8" s="99" t="s">
        <v>15</v>
      </c>
      <c r="I8" s="82">
        <f t="shared" si="1"/>
        <v>1</v>
      </c>
      <c r="J8" s="14">
        <f t="shared" si="2"/>
        <v>0</v>
      </c>
      <c r="K8" s="52"/>
      <c r="L8" s="38" t="s">
        <v>28</v>
      </c>
      <c r="M8" s="39">
        <f t="shared" si="3"/>
        <v>0</v>
      </c>
      <c r="N8" s="39">
        <f t="shared" si="4"/>
        <v>0</v>
      </c>
      <c r="O8" s="39">
        <f t="shared" si="5"/>
        <v>0</v>
      </c>
      <c r="P8" s="50">
        <v>1</v>
      </c>
      <c r="Q8" s="39">
        <f t="shared" si="6"/>
        <v>0</v>
      </c>
      <c r="R8" s="39">
        <f t="shared" si="7"/>
        <v>0</v>
      </c>
      <c r="S8" s="9">
        <f t="shared" si="8"/>
        <v>0</v>
      </c>
      <c r="T8" s="146"/>
      <c r="V8" s="1" t="s">
        <v>21</v>
      </c>
      <c r="W8" s="25">
        <v>0.27039999999999997</v>
      </c>
    </row>
    <row r="9" spans="1:23" ht="15.75" customHeight="1" x14ac:dyDescent="0.25">
      <c r="A9" s="154"/>
      <c r="B9" s="28"/>
      <c r="C9" s="97"/>
      <c r="D9" s="30">
        <v>0</v>
      </c>
      <c r="E9" s="30"/>
      <c r="F9" s="30"/>
      <c r="G9" s="158">
        <f t="shared" si="0"/>
        <v>0</v>
      </c>
      <c r="H9" s="99" t="s">
        <v>15</v>
      </c>
      <c r="I9" s="82">
        <f t="shared" si="1"/>
        <v>1</v>
      </c>
      <c r="J9" s="14">
        <f t="shared" si="2"/>
        <v>0</v>
      </c>
      <c r="K9" s="52"/>
      <c r="L9" s="38" t="s">
        <v>29</v>
      </c>
      <c r="M9" s="39">
        <f t="shared" si="3"/>
        <v>0</v>
      </c>
      <c r="N9" s="39">
        <f t="shared" si="4"/>
        <v>0</v>
      </c>
      <c r="O9" s="39">
        <f t="shared" si="5"/>
        <v>0</v>
      </c>
      <c r="P9" s="50">
        <v>1</v>
      </c>
      <c r="Q9" s="39">
        <f t="shared" si="6"/>
        <v>0</v>
      </c>
      <c r="R9" s="39">
        <f t="shared" si="7"/>
        <v>0</v>
      </c>
      <c r="S9" s="9">
        <f t="shared" si="8"/>
        <v>0</v>
      </c>
      <c r="T9" s="146"/>
      <c r="V9" t="s">
        <v>63</v>
      </c>
      <c r="W9" s="25">
        <v>1.5024</v>
      </c>
    </row>
    <row r="10" spans="1:23" ht="18" customHeight="1" x14ac:dyDescent="0.25">
      <c r="A10" s="154"/>
      <c r="B10" s="28"/>
      <c r="C10" s="97"/>
      <c r="D10" s="30">
        <v>0</v>
      </c>
      <c r="E10" s="30"/>
      <c r="F10" s="30"/>
      <c r="G10" s="158">
        <f t="shared" si="0"/>
        <v>0</v>
      </c>
      <c r="H10" s="99" t="s">
        <v>15</v>
      </c>
      <c r="I10" s="82">
        <f t="shared" si="1"/>
        <v>1</v>
      </c>
      <c r="J10" s="14">
        <f t="shared" si="2"/>
        <v>0</v>
      </c>
      <c r="K10" s="52"/>
      <c r="L10" s="38" t="s">
        <v>30</v>
      </c>
      <c r="M10" s="39">
        <f t="shared" si="3"/>
        <v>0</v>
      </c>
      <c r="N10" s="39">
        <f t="shared" si="4"/>
        <v>0</v>
      </c>
      <c r="O10" s="39">
        <f t="shared" si="5"/>
        <v>0</v>
      </c>
      <c r="P10" s="50">
        <v>1</v>
      </c>
      <c r="Q10" s="39">
        <f t="shared" si="6"/>
        <v>0</v>
      </c>
      <c r="R10" s="39">
        <f t="shared" si="7"/>
        <v>0</v>
      </c>
      <c r="S10" s="9">
        <f t="shared" si="8"/>
        <v>0</v>
      </c>
      <c r="T10" s="146"/>
      <c r="V10" s="1" t="s">
        <v>64</v>
      </c>
      <c r="W10" s="25">
        <v>0.19070000000000001</v>
      </c>
    </row>
    <row r="11" spans="1:23" ht="15.75" customHeight="1" x14ac:dyDescent="0.25">
      <c r="A11" s="154"/>
      <c r="B11" s="28"/>
      <c r="C11" s="97"/>
      <c r="D11" s="30">
        <v>0</v>
      </c>
      <c r="E11" s="30"/>
      <c r="F11" s="30"/>
      <c r="G11" s="158">
        <f t="shared" si="0"/>
        <v>0</v>
      </c>
      <c r="H11" s="99" t="s">
        <v>15</v>
      </c>
      <c r="I11" s="82">
        <f t="shared" si="1"/>
        <v>1</v>
      </c>
      <c r="J11" s="14">
        <f t="shared" si="2"/>
        <v>0</v>
      </c>
      <c r="K11" s="52"/>
      <c r="L11" s="38" t="s">
        <v>31</v>
      </c>
      <c r="M11" s="39">
        <f t="shared" si="3"/>
        <v>0</v>
      </c>
      <c r="N11" s="39">
        <f t="shared" si="4"/>
        <v>0</v>
      </c>
      <c r="O11" s="39">
        <f t="shared" si="5"/>
        <v>0</v>
      </c>
      <c r="P11" s="50">
        <v>1</v>
      </c>
      <c r="Q11" s="39">
        <f t="shared" si="6"/>
        <v>0</v>
      </c>
      <c r="R11" s="39">
        <f t="shared" si="7"/>
        <v>0</v>
      </c>
      <c r="S11" s="9">
        <f t="shared" si="8"/>
        <v>0</v>
      </c>
      <c r="T11" s="146"/>
      <c r="V11" s="1" t="s">
        <v>65</v>
      </c>
      <c r="W11" s="25">
        <v>0.1273</v>
      </c>
    </row>
    <row r="12" spans="1:23" ht="15.75" customHeight="1" x14ac:dyDescent="0.25">
      <c r="A12" s="154"/>
      <c r="B12" s="28"/>
      <c r="C12" s="97"/>
      <c r="D12" s="30">
        <v>0</v>
      </c>
      <c r="E12" s="30"/>
      <c r="F12" s="30"/>
      <c r="G12" s="158">
        <f t="shared" si="0"/>
        <v>0</v>
      </c>
      <c r="H12" s="99" t="s">
        <v>15</v>
      </c>
      <c r="I12" s="82">
        <f t="shared" si="1"/>
        <v>1</v>
      </c>
      <c r="J12" s="14">
        <f t="shared" si="2"/>
        <v>0</v>
      </c>
      <c r="K12" s="52"/>
      <c r="L12" s="38" t="s">
        <v>32</v>
      </c>
      <c r="M12" s="39">
        <f t="shared" si="3"/>
        <v>0</v>
      </c>
      <c r="N12" s="39">
        <f t="shared" si="4"/>
        <v>0</v>
      </c>
      <c r="O12" s="39">
        <f t="shared" si="5"/>
        <v>0</v>
      </c>
      <c r="P12" s="50">
        <v>1</v>
      </c>
      <c r="Q12" s="39">
        <f t="shared" si="6"/>
        <v>0</v>
      </c>
      <c r="R12" s="39">
        <f t="shared" si="7"/>
        <v>0</v>
      </c>
      <c r="S12" s="9">
        <f t="shared" si="8"/>
        <v>0</v>
      </c>
      <c r="T12" s="146"/>
      <c r="V12" s="1" t="s">
        <v>66</v>
      </c>
      <c r="W12" s="25">
        <v>0.82869999999999999</v>
      </c>
    </row>
    <row r="13" spans="1:23" x14ac:dyDescent="0.25">
      <c r="A13" s="154"/>
      <c r="B13" s="28"/>
      <c r="C13" s="97"/>
      <c r="D13" s="30">
        <v>0</v>
      </c>
      <c r="E13" s="30"/>
      <c r="F13" s="30"/>
      <c r="G13" s="158">
        <f t="shared" si="0"/>
        <v>0</v>
      </c>
      <c r="H13" s="99" t="s">
        <v>15</v>
      </c>
      <c r="I13" s="82">
        <f t="shared" si="1"/>
        <v>1</v>
      </c>
      <c r="J13" s="14">
        <f t="shared" si="2"/>
        <v>0</v>
      </c>
      <c r="K13" s="52"/>
      <c r="L13" s="38" t="s">
        <v>33</v>
      </c>
      <c r="M13" s="39">
        <f t="shared" si="3"/>
        <v>0</v>
      </c>
      <c r="N13" s="39">
        <f t="shared" si="4"/>
        <v>0</v>
      </c>
      <c r="O13" s="39">
        <f t="shared" si="5"/>
        <v>0</v>
      </c>
      <c r="P13" s="50">
        <v>1</v>
      </c>
      <c r="Q13" s="39">
        <f t="shared" si="6"/>
        <v>0</v>
      </c>
      <c r="R13" s="39">
        <f t="shared" si="7"/>
        <v>0</v>
      </c>
      <c r="S13" s="9">
        <f t="shared" si="8"/>
        <v>0</v>
      </c>
      <c r="T13" s="146"/>
      <c r="V13" s="1" t="s">
        <v>67</v>
      </c>
      <c r="W13" s="25">
        <v>7.6179999999999998E-2</v>
      </c>
    </row>
    <row r="14" spans="1:23" ht="18" customHeight="1" x14ac:dyDescent="0.25">
      <c r="A14" s="154"/>
      <c r="B14" s="28"/>
      <c r="C14" s="97"/>
      <c r="D14" s="30">
        <v>0</v>
      </c>
      <c r="E14" s="31"/>
      <c r="F14" s="31"/>
      <c r="G14" s="158">
        <f t="shared" si="0"/>
        <v>0</v>
      </c>
      <c r="H14" s="99" t="s">
        <v>15</v>
      </c>
      <c r="I14" s="82">
        <f t="shared" si="1"/>
        <v>1</v>
      </c>
      <c r="J14" s="14">
        <f t="shared" si="2"/>
        <v>0</v>
      </c>
      <c r="K14" s="52"/>
      <c r="L14" s="38" t="s">
        <v>34</v>
      </c>
      <c r="M14" s="39">
        <f t="shared" si="3"/>
        <v>0</v>
      </c>
      <c r="N14" s="39">
        <f t="shared" si="4"/>
        <v>0</v>
      </c>
      <c r="O14" s="39">
        <f t="shared" si="5"/>
        <v>0</v>
      </c>
      <c r="P14" s="50">
        <v>1</v>
      </c>
      <c r="Q14" s="39">
        <f t="shared" si="6"/>
        <v>0</v>
      </c>
      <c r="R14" s="39">
        <f t="shared" si="7"/>
        <v>0</v>
      </c>
      <c r="S14" s="9">
        <f t="shared" si="8"/>
        <v>0</v>
      </c>
      <c r="T14" s="146"/>
      <c r="V14" s="1" t="s">
        <v>68</v>
      </c>
      <c r="W14" s="25">
        <v>0.1278</v>
      </c>
    </row>
    <row r="15" spans="1:23" x14ac:dyDescent="0.25">
      <c r="A15" s="154"/>
      <c r="B15" s="28"/>
      <c r="C15" s="97"/>
      <c r="D15" s="30">
        <v>0</v>
      </c>
      <c r="E15" s="31"/>
      <c r="F15" s="31"/>
      <c r="G15" s="158">
        <f t="shared" si="0"/>
        <v>0</v>
      </c>
      <c r="H15" s="99" t="s">
        <v>15</v>
      </c>
      <c r="I15" s="82">
        <f t="shared" si="1"/>
        <v>1</v>
      </c>
      <c r="J15" s="14">
        <f t="shared" si="2"/>
        <v>0</v>
      </c>
      <c r="K15" s="52"/>
      <c r="L15" s="38" t="s">
        <v>35</v>
      </c>
      <c r="M15" s="39">
        <f t="shared" si="3"/>
        <v>0</v>
      </c>
      <c r="N15" s="39">
        <f t="shared" si="4"/>
        <v>0</v>
      </c>
      <c r="O15" s="39">
        <f t="shared" si="5"/>
        <v>0</v>
      </c>
      <c r="P15" s="50">
        <v>1</v>
      </c>
      <c r="Q15" s="39">
        <f t="shared" si="6"/>
        <v>0</v>
      </c>
      <c r="R15" s="39">
        <f t="shared" si="7"/>
        <v>0</v>
      </c>
      <c r="S15" s="9">
        <f t="shared" si="8"/>
        <v>0</v>
      </c>
      <c r="T15" s="146"/>
      <c r="V15" s="1" t="s">
        <v>69</v>
      </c>
      <c r="W15" s="25">
        <v>5.8599999999999999E-2</v>
      </c>
    </row>
    <row r="16" spans="1:23" x14ac:dyDescent="0.25">
      <c r="A16" s="154"/>
      <c r="B16" s="28"/>
      <c r="C16" s="97"/>
      <c r="D16" s="30">
        <v>0</v>
      </c>
      <c r="E16" s="31"/>
      <c r="F16" s="31"/>
      <c r="G16" s="158">
        <f t="shared" si="0"/>
        <v>0</v>
      </c>
      <c r="H16" s="99" t="s">
        <v>15</v>
      </c>
      <c r="I16" s="82">
        <f t="shared" si="1"/>
        <v>1</v>
      </c>
      <c r="J16" s="14">
        <f t="shared" si="2"/>
        <v>0</v>
      </c>
      <c r="K16" s="52"/>
      <c r="L16" s="38" t="s">
        <v>59</v>
      </c>
      <c r="M16" s="39">
        <f t="shared" si="3"/>
        <v>0</v>
      </c>
      <c r="N16" s="39">
        <f t="shared" si="4"/>
        <v>0</v>
      </c>
      <c r="O16" s="39">
        <f t="shared" si="5"/>
        <v>0</v>
      </c>
      <c r="P16" s="50">
        <v>1</v>
      </c>
      <c r="Q16" s="39">
        <f t="shared" si="6"/>
        <v>0</v>
      </c>
      <c r="R16" s="39">
        <f t="shared" si="7"/>
        <v>0</v>
      </c>
      <c r="S16" s="9">
        <f t="shared" si="8"/>
        <v>0</v>
      </c>
      <c r="T16" s="146"/>
      <c r="V16" s="1" t="s">
        <v>70</v>
      </c>
      <c r="W16" s="25">
        <v>1.6E-2</v>
      </c>
    </row>
    <row r="17" spans="1:23" x14ac:dyDescent="0.25">
      <c r="A17" s="154"/>
      <c r="B17" s="28"/>
      <c r="C17" s="97"/>
      <c r="D17" s="30">
        <v>0</v>
      </c>
      <c r="E17" s="31"/>
      <c r="F17" s="31"/>
      <c r="G17" s="158">
        <f t="shared" si="0"/>
        <v>0</v>
      </c>
      <c r="H17" s="99" t="s">
        <v>15</v>
      </c>
      <c r="I17" s="82">
        <f t="shared" si="1"/>
        <v>1</v>
      </c>
      <c r="J17" s="14">
        <f t="shared" si="2"/>
        <v>0</v>
      </c>
      <c r="K17" s="52"/>
      <c r="L17" s="38" t="s">
        <v>36</v>
      </c>
      <c r="M17" s="39">
        <f t="shared" si="3"/>
        <v>0</v>
      </c>
      <c r="N17" s="39">
        <f t="shared" si="4"/>
        <v>0</v>
      </c>
      <c r="O17" s="39">
        <f t="shared" si="5"/>
        <v>0</v>
      </c>
      <c r="P17" s="50">
        <v>1</v>
      </c>
      <c r="Q17" s="39">
        <f t="shared" si="6"/>
        <v>0</v>
      </c>
      <c r="R17" s="39">
        <f t="shared" si="7"/>
        <v>0</v>
      </c>
      <c r="S17" s="9">
        <f t="shared" si="8"/>
        <v>0</v>
      </c>
      <c r="T17" s="146"/>
      <c r="V17" s="1" t="s">
        <v>71</v>
      </c>
      <c r="W17" s="25">
        <v>1.635E-2</v>
      </c>
    </row>
    <row r="18" spans="1:23" x14ac:dyDescent="0.25">
      <c r="A18" s="154"/>
      <c r="B18" s="28"/>
      <c r="C18" s="97"/>
      <c r="D18" s="30">
        <v>0</v>
      </c>
      <c r="E18" s="31"/>
      <c r="F18" s="31"/>
      <c r="G18" s="159">
        <f t="shared" si="0"/>
        <v>0</v>
      </c>
      <c r="H18" s="99" t="s">
        <v>15</v>
      </c>
      <c r="I18" s="82">
        <f t="shared" si="1"/>
        <v>1</v>
      </c>
      <c r="J18" s="14">
        <f t="shared" si="2"/>
        <v>0</v>
      </c>
      <c r="K18" s="52"/>
      <c r="L18" s="38" t="s">
        <v>37</v>
      </c>
      <c r="M18" s="39">
        <f t="shared" si="3"/>
        <v>0</v>
      </c>
      <c r="N18" s="39">
        <f t="shared" si="4"/>
        <v>0</v>
      </c>
      <c r="O18" s="39">
        <f t="shared" si="5"/>
        <v>0</v>
      </c>
      <c r="P18" s="50">
        <v>1</v>
      </c>
      <c r="Q18" s="39">
        <f t="shared" si="6"/>
        <v>0</v>
      </c>
      <c r="R18" s="39">
        <f t="shared" si="7"/>
        <v>0</v>
      </c>
      <c r="S18" s="9">
        <f t="shared" si="8"/>
        <v>0</v>
      </c>
      <c r="T18" s="146"/>
      <c r="V18" s="1" t="s">
        <v>72</v>
      </c>
      <c r="W18" s="25">
        <v>7.3230000000000003E-2</v>
      </c>
    </row>
    <row r="19" spans="1:23" x14ac:dyDescent="0.25">
      <c r="A19" s="154"/>
      <c r="B19" s="28"/>
      <c r="C19" s="97"/>
      <c r="D19" s="30">
        <v>0</v>
      </c>
      <c r="E19" s="31"/>
      <c r="F19" s="31"/>
      <c r="G19" s="158">
        <f t="shared" si="0"/>
        <v>0</v>
      </c>
      <c r="H19" s="99" t="s">
        <v>15</v>
      </c>
      <c r="I19" s="82">
        <f t="shared" si="1"/>
        <v>1</v>
      </c>
      <c r="J19" s="14">
        <f t="shared" si="2"/>
        <v>0</v>
      </c>
      <c r="K19" s="52"/>
      <c r="L19" s="40" t="s">
        <v>38</v>
      </c>
      <c r="M19" s="39">
        <f t="shared" si="3"/>
        <v>0</v>
      </c>
      <c r="N19" s="39">
        <f t="shared" si="4"/>
        <v>0</v>
      </c>
      <c r="O19" s="39">
        <f t="shared" si="5"/>
        <v>0</v>
      </c>
      <c r="P19" s="50">
        <v>1</v>
      </c>
      <c r="Q19" s="39">
        <f t="shared" si="6"/>
        <v>0</v>
      </c>
      <c r="R19" s="39">
        <f t="shared" si="7"/>
        <v>0</v>
      </c>
      <c r="S19" s="9">
        <f t="shared" si="8"/>
        <v>0</v>
      </c>
      <c r="T19" s="146"/>
      <c r="V19" s="3" t="str">
        <f>".د.إ AED - Dirham Émirati"</f>
        <v>.د.إ AED - Dirham Émirati</v>
      </c>
      <c r="W19" s="25">
        <v>0.35970000000000002</v>
      </c>
    </row>
    <row r="20" spans="1:23" x14ac:dyDescent="0.25">
      <c r="A20" s="154"/>
      <c r="B20" s="28"/>
      <c r="C20" s="97"/>
      <c r="D20" s="30">
        <v>0</v>
      </c>
      <c r="E20" s="31"/>
      <c r="F20" s="31"/>
      <c r="G20" s="159">
        <f t="shared" si="0"/>
        <v>0</v>
      </c>
      <c r="H20" s="99" t="s">
        <v>15</v>
      </c>
      <c r="I20" s="82">
        <f t="shared" si="1"/>
        <v>1</v>
      </c>
      <c r="J20" s="14">
        <f t="shared" si="2"/>
        <v>0</v>
      </c>
      <c r="K20" s="52"/>
      <c r="L20" s="41" t="s">
        <v>39</v>
      </c>
      <c r="M20" s="42">
        <f t="shared" si="3"/>
        <v>0</v>
      </c>
      <c r="N20" s="42">
        <f t="shared" si="4"/>
        <v>0</v>
      </c>
      <c r="O20" s="42">
        <f t="shared" si="5"/>
        <v>0</v>
      </c>
      <c r="P20" s="50">
        <v>1</v>
      </c>
      <c r="Q20" s="42">
        <f t="shared" si="6"/>
        <v>0</v>
      </c>
      <c r="R20" s="42">
        <f t="shared" si="7"/>
        <v>0</v>
      </c>
      <c r="S20" s="20">
        <f t="shared" si="8"/>
        <v>0</v>
      </c>
      <c r="T20" s="146"/>
      <c r="V20" t="str">
        <f>".د.ت TND - Dinar Tunisien"</f>
        <v>.د.ت TND - Dinar Tunisien</v>
      </c>
      <c r="W20" s="25">
        <v>0.43490000000000001</v>
      </c>
    </row>
    <row r="21" spans="1:23" ht="15.75" customHeight="1" x14ac:dyDescent="0.25">
      <c r="A21" s="154"/>
      <c r="B21" s="28"/>
      <c r="C21" s="97"/>
      <c r="D21" s="30">
        <v>0</v>
      </c>
      <c r="E21" s="31"/>
      <c r="F21" s="31"/>
      <c r="G21" s="159">
        <f t="shared" si="0"/>
        <v>0</v>
      </c>
      <c r="H21" s="99" t="s">
        <v>15</v>
      </c>
      <c r="I21" s="82">
        <f t="shared" si="1"/>
        <v>1</v>
      </c>
      <c r="J21" s="14">
        <f t="shared" si="2"/>
        <v>0</v>
      </c>
      <c r="K21" s="52"/>
      <c r="L21" s="41" t="s">
        <v>40</v>
      </c>
      <c r="M21" s="42">
        <f t="shared" si="3"/>
        <v>0</v>
      </c>
      <c r="N21" s="42">
        <f t="shared" si="4"/>
        <v>0</v>
      </c>
      <c r="O21" s="42">
        <f t="shared" si="5"/>
        <v>0</v>
      </c>
      <c r="P21" s="50">
        <f>P20</f>
        <v>1</v>
      </c>
      <c r="Q21" s="42">
        <f t="shared" si="6"/>
        <v>0</v>
      </c>
      <c r="R21" s="42">
        <f t="shared" si="7"/>
        <v>0</v>
      </c>
      <c r="S21" s="20">
        <f t="shared" si="8"/>
        <v>0</v>
      </c>
      <c r="T21" s="146"/>
      <c r="V21" t="str">
        <f>".د.ج DZD - Dinar Algérien"</f>
        <v>.د.ج DZD - Dinar Algérien</v>
      </c>
      <c r="W21" s="25">
        <v>9.9290000000000003E-3</v>
      </c>
    </row>
    <row r="22" spans="1:23" x14ac:dyDescent="0.25">
      <c r="A22" s="154"/>
      <c r="B22" s="28"/>
      <c r="C22" s="97"/>
      <c r="D22" s="30">
        <v>0</v>
      </c>
      <c r="E22" s="31"/>
      <c r="F22" s="31"/>
      <c r="G22" s="158">
        <f t="shared" si="0"/>
        <v>0</v>
      </c>
      <c r="H22" s="99" t="s">
        <v>15</v>
      </c>
      <c r="I22" s="82">
        <f t="shared" si="1"/>
        <v>1</v>
      </c>
      <c r="J22" s="14">
        <f t="shared" si="2"/>
        <v>0</v>
      </c>
      <c r="K22" s="52"/>
      <c r="L22" s="41" t="s">
        <v>41</v>
      </c>
      <c r="M22" s="42">
        <f t="shared" si="3"/>
        <v>0</v>
      </c>
      <c r="N22" s="42">
        <f t="shared" si="4"/>
        <v>0</v>
      </c>
      <c r="O22" s="42">
        <f t="shared" si="5"/>
        <v>0</v>
      </c>
      <c r="P22" s="50">
        <f t="shared" ref="P22:P27" si="9">P21</f>
        <v>1</v>
      </c>
      <c r="Q22" s="42">
        <f t="shared" si="6"/>
        <v>0</v>
      </c>
      <c r="R22" s="42">
        <f t="shared" si="7"/>
        <v>0</v>
      </c>
      <c r="S22" s="20">
        <f t="shared" si="8"/>
        <v>0</v>
      </c>
      <c r="T22" s="146"/>
      <c r="V22" t="s">
        <v>73</v>
      </c>
      <c r="W22" s="25">
        <v>0.13320000000000001</v>
      </c>
    </row>
    <row r="23" spans="1:23" ht="15.75" customHeight="1" x14ac:dyDescent="0.25">
      <c r="A23" s="154"/>
      <c r="B23" s="28"/>
      <c r="C23" s="97"/>
      <c r="D23" s="30">
        <v>0</v>
      </c>
      <c r="E23" s="31"/>
      <c r="F23" s="31"/>
      <c r="G23" s="160">
        <f t="shared" si="0"/>
        <v>0</v>
      </c>
      <c r="H23" s="99" t="s">
        <v>15</v>
      </c>
      <c r="I23" s="82">
        <f t="shared" si="1"/>
        <v>1</v>
      </c>
      <c r="J23" s="14">
        <f t="shared" si="2"/>
        <v>0</v>
      </c>
      <c r="K23" s="52"/>
      <c r="L23" s="41" t="s">
        <v>42</v>
      </c>
      <c r="M23" s="42">
        <f t="shared" si="3"/>
        <v>0</v>
      </c>
      <c r="N23" s="42">
        <f t="shared" si="4"/>
        <v>0</v>
      </c>
      <c r="O23" s="42">
        <f t="shared" si="5"/>
        <v>0</v>
      </c>
      <c r="P23" s="50">
        <f t="shared" si="9"/>
        <v>1</v>
      </c>
      <c r="Q23" s="42">
        <f t="shared" si="6"/>
        <v>0</v>
      </c>
      <c r="R23" s="42">
        <f t="shared" si="7"/>
        <v>0</v>
      </c>
      <c r="S23" s="20">
        <f t="shared" si="8"/>
        <v>0</v>
      </c>
      <c r="T23" s="146"/>
      <c r="V23" t="s">
        <v>78</v>
      </c>
    </row>
    <row r="24" spans="1:23" ht="16.5" customHeight="1" x14ac:dyDescent="0.25">
      <c r="A24" s="154"/>
      <c r="B24" s="28"/>
      <c r="C24" s="97"/>
      <c r="D24" s="30">
        <v>0</v>
      </c>
      <c r="E24" s="31"/>
      <c r="F24" s="31"/>
      <c r="G24" s="159">
        <f t="shared" si="0"/>
        <v>0</v>
      </c>
      <c r="H24" s="99" t="s">
        <v>15</v>
      </c>
      <c r="I24" s="82">
        <f t="shared" si="1"/>
        <v>1</v>
      </c>
      <c r="J24" s="14">
        <f t="shared" si="2"/>
        <v>0</v>
      </c>
      <c r="K24" s="52"/>
      <c r="L24" s="41" t="s">
        <v>43</v>
      </c>
      <c r="M24" s="42">
        <f t="shared" si="3"/>
        <v>0</v>
      </c>
      <c r="N24" s="42">
        <f t="shared" si="4"/>
        <v>0</v>
      </c>
      <c r="O24" s="42">
        <f t="shared" si="5"/>
        <v>0</v>
      </c>
      <c r="P24" s="50">
        <f t="shared" si="9"/>
        <v>1</v>
      </c>
      <c r="Q24" s="42">
        <f t="shared" si="6"/>
        <v>0</v>
      </c>
      <c r="R24" s="42">
        <f t="shared" si="7"/>
        <v>0</v>
      </c>
      <c r="S24" s="20">
        <f t="shared" si="8"/>
        <v>0</v>
      </c>
      <c r="T24" s="146"/>
    </row>
    <row r="25" spans="1:23" x14ac:dyDescent="0.25">
      <c r="A25" s="154"/>
      <c r="B25" s="28"/>
      <c r="C25" s="97"/>
      <c r="D25" s="30">
        <v>0</v>
      </c>
      <c r="E25" s="31"/>
      <c r="F25" s="31"/>
      <c r="G25" s="160">
        <f t="shared" si="0"/>
        <v>0</v>
      </c>
      <c r="H25" s="99" t="s">
        <v>15</v>
      </c>
      <c r="I25" s="82">
        <f t="shared" si="1"/>
        <v>1</v>
      </c>
      <c r="J25" s="14">
        <f t="shared" si="2"/>
        <v>0</v>
      </c>
      <c r="K25" s="52"/>
      <c r="L25" s="41" t="s">
        <v>44</v>
      </c>
      <c r="M25" s="42">
        <f t="shared" si="3"/>
        <v>0</v>
      </c>
      <c r="N25" s="42">
        <f t="shared" si="4"/>
        <v>0</v>
      </c>
      <c r="O25" s="42">
        <f t="shared" si="5"/>
        <v>0</v>
      </c>
      <c r="P25" s="50">
        <f t="shared" si="9"/>
        <v>1</v>
      </c>
      <c r="Q25" s="42">
        <f t="shared" si="6"/>
        <v>0</v>
      </c>
      <c r="R25" s="42">
        <f t="shared" si="7"/>
        <v>0</v>
      </c>
      <c r="S25" s="20">
        <f>O25*P25</f>
        <v>0</v>
      </c>
      <c r="T25" s="146"/>
    </row>
    <row r="26" spans="1:23" x14ac:dyDescent="0.25">
      <c r="A26" s="154"/>
      <c r="B26" s="28"/>
      <c r="C26" s="97"/>
      <c r="D26" s="30">
        <v>0</v>
      </c>
      <c r="E26" s="31"/>
      <c r="F26" s="31"/>
      <c r="G26" s="160">
        <f t="shared" si="0"/>
        <v>0</v>
      </c>
      <c r="H26" s="99" t="s">
        <v>15</v>
      </c>
      <c r="I26" s="82">
        <f t="shared" si="1"/>
        <v>1</v>
      </c>
      <c r="J26" s="14">
        <f t="shared" si="2"/>
        <v>0</v>
      </c>
      <c r="K26" s="52"/>
      <c r="L26" s="41" t="s">
        <v>45</v>
      </c>
      <c r="M26" s="42">
        <f t="shared" si="3"/>
        <v>0</v>
      </c>
      <c r="N26" s="42">
        <f t="shared" si="4"/>
        <v>0</v>
      </c>
      <c r="O26" s="42">
        <f t="shared" si="5"/>
        <v>0</v>
      </c>
      <c r="P26" s="50">
        <f t="shared" si="9"/>
        <v>1</v>
      </c>
      <c r="Q26" s="42">
        <f t="shared" si="6"/>
        <v>0</v>
      </c>
      <c r="R26" s="42">
        <f t="shared" si="7"/>
        <v>0</v>
      </c>
      <c r="S26" s="20">
        <f t="shared" si="8"/>
        <v>0</v>
      </c>
      <c r="T26" s="146"/>
    </row>
    <row r="27" spans="1:23" x14ac:dyDescent="0.25">
      <c r="A27" s="154"/>
      <c r="B27" s="28"/>
      <c r="C27" s="97"/>
      <c r="D27" s="30">
        <v>0</v>
      </c>
      <c r="E27" s="31"/>
      <c r="F27" s="31"/>
      <c r="G27" s="160">
        <f t="shared" si="0"/>
        <v>0</v>
      </c>
      <c r="H27" s="99" t="s">
        <v>15</v>
      </c>
      <c r="I27" s="82">
        <f t="shared" si="1"/>
        <v>1</v>
      </c>
      <c r="J27" s="14">
        <f t="shared" si="2"/>
        <v>0</v>
      </c>
      <c r="K27" s="52"/>
      <c r="L27" s="41" t="s">
        <v>46</v>
      </c>
      <c r="M27" s="42">
        <f t="shared" si="3"/>
        <v>0</v>
      </c>
      <c r="N27" s="42">
        <f t="shared" si="4"/>
        <v>0</v>
      </c>
      <c r="O27" s="42">
        <f t="shared" si="5"/>
        <v>0</v>
      </c>
      <c r="P27" s="50">
        <f t="shared" si="9"/>
        <v>1</v>
      </c>
      <c r="Q27" s="42">
        <f t="shared" si="6"/>
        <v>0</v>
      </c>
      <c r="R27" s="42">
        <f t="shared" si="7"/>
        <v>0</v>
      </c>
      <c r="S27" s="20">
        <f t="shared" si="8"/>
        <v>0</v>
      </c>
      <c r="T27" s="146"/>
    </row>
    <row r="28" spans="1:23" x14ac:dyDescent="0.25">
      <c r="A28" s="154"/>
      <c r="B28" s="28"/>
      <c r="C28" s="97"/>
      <c r="D28" s="30">
        <v>0</v>
      </c>
      <c r="E28" s="31"/>
      <c r="F28" s="31"/>
      <c r="G28" s="160">
        <f t="shared" si="0"/>
        <v>0</v>
      </c>
      <c r="H28" s="99" t="s">
        <v>15</v>
      </c>
      <c r="I28" s="82">
        <f t="shared" si="1"/>
        <v>1</v>
      </c>
      <c r="J28" s="14">
        <f t="shared" si="2"/>
        <v>0</v>
      </c>
      <c r="K28" s="52"/>
      <c r="L28" s="43" t="s">
        <v>47</v>
      </c>
      <c r="M28" s="44">
        <f t="shared" si="3"/>
        <v>0</v>
      </c>
      <c r="N28" s="44">
        <f t="shared" si="4"/>
        <v>0</v>
      </c>
      <c r="O28" s="44">
        <f t="shared" si="5"/>
        <v>0</v>
      </c>
      <c r="P28" s="50">
        <v>1</v>
      </c>
      <c r="Q28" s="44">
        <f t="shared" si="6"/>
        <v>0</v>
      </c>
      <c r="R28" s="44">
        <f t="shared" si="7"/>
        <v>0</v>
      </c>
      <c r="S28" s="21">
        <f t="shared" si="8"/>
        <v>0</v>
      </c>
      <c r="T28" s="146"/>
    </row>
    <row r="29" spans="1:23" x14ac:dyDescent="0.25">
      <c r="A29" s="154"/>
      <c r="B29" s="28"/>
      <c r="C29" s="97"/>
      <c r="D29" s="30">
        <v>0</v>
      </c>
      <c r="E29" s="31"/>
      <c r="F29" s="31"/>
      <c r="G29" s="160">
        <f t="shared" si="0"/>
        <v>0</v>
      </c>
      <c r="H29" s="99" t="s">
        <v>15</v>
      </c>
      <c r="I29" s="82">
        <f t="shared" si="1"/>
        <v>1</v>
      </c>
      <c r="J29" s="14">
        <f t="shared" si="2"/>
        <v>0</v>
      </c>
      <c r="K29" s="52"/>
      <c r="L29" s="43" t="s">
        <v>48</v>
      </c>
      <c r="M29" s="44">
        <f t="shared" si="3"/>
        <v>0</v>
      </c>
      <c r="N29" s="44">
        <f t="shared" si="4"/>
        <v>0</v>
      </c>
      <c r="O29" s="44">
        <f t="shared" si="5"/>
        <v>0</v>
      </c>
      <c r="P29" s="50">
        <f>P28</f>
        <v>1</v>
      </c>
      <c r="Q29" s="44">
        <f t="shared" si="6"/>
        <v>0</v>
      </c>
      <c r="R29" s="44">
        <f t="shared" si="7"/>
        <v>0</v>
      </c>
      <c r="S29" s="21">
        <f t="shared" si="8"/>
        <v>0</v>
      </c>
      <c r="T29" s="146"/>
    </row>
    <row r="30" spans="1:23" x14ac:dyDescent="0.25">
      <c r="A30" s="154"/>
      <c r="B30" s="28"/>
      <c r="C30" s="97"/>
      <c r="D30" s="30">
        <v>0</v>
      </c>
      <c r="E30" s="31"/>
      <c r="F30" s="31"/>
      <c r="G30" s="160">
        <f t="shared" si="0"/>
        <v>0</v>
      </c>
      <c r="H30" s="99" t="s">
        <v>15</v>
      </c>
      <c r="I30" s="82">
        <f t="shared" si="1"/>
        <v>1</v>
      </c>
      <c r="J30" s="14">
        <f t="shared" si="2"/>
        <v>0</v>
      </c>
      <c r="K30" s="52"/>
      <c r="L30" s="43" t="s">
        <v>49</v>
      </c>
      <c r="M30" s="44">
        <f t="shared" si="3"/>
        <v>0</v>
      </c>
      <c r="N30" s="44">
        <f t="shared" si="4"/>
        <v>0</v>
      </c>
      <c r="O30" s="44">
        <f t="shared" si="5"/>
        <v>0</v>
      </c>
      <c r="P30" s="50">
        <f t="shared" ref="P30:P35" si="10">P29</f>
        <v>1</v>
      </c>
      <c r="Q30" s="44">
        <f t="shared" si="6"/>
        <v>0</v>
      </c>
      <c r="R30" s="44">
        <f t="shared" si="7"/>
        <v>0</v>
      </c>
      <c r="S30" s="21">
        <f t="shared" si="8"/>
        <v>0</v>
      </c>
      <c r="T30" s="146"/>
    </row>
    <row r="31" spans="1:23" x14ac:dyDescent="0.25">
      <c r="A31" s="154"/>
      <c r="B31" s="28"/>
      <c r="C31" s="97"/>
      <c r="D31" s="30">
        <v>0</v>
      </c>
      <c r="E31" s="31"/>
      <c r="F31" s="31"/>
      <c r="G31" s="160">
        <f t="shared" si="0"/>
        <v>0</v>
      </c>
      <c r="H31" s="99" t="s">
        <v>15</v>
      </c>
      <c r="I31" s="82">
        <f t="shared" si="1"/>
        <v>1</v>
      </c>
      <c r="J31" s="14">
        <f t="shared" si="2"/>
        <v>0</v>
      </c>
      <c r="K31" s="52"/>
      <c r="L31" s="43" t="s">
        <v>50</v>
      </c>
      <c r="M31" s="44">
        <f t="shared" si="3"/>
        <v>0</v>
      </c>
      <c r="N31" s="44">
        <f t="shared" si="4"/>
        <v>0</v>
      </c>
      <c r="O31" s="44">
        <f t="shared" si="5"/>
        <v>0</v>
      </c>
      <c r="P31" s="50">
        <f t="shared" si="10"/>
        <v>1</v>
      </c>
      <c r="Q31" s="44">
        <f t="shared" si="6"/>
        <v>0</v>
      </c>
      <c r="R31" s="44">
        <f t="shared" si="7"/>
        <v>0</v>
      </c>
      <c r="S31" s="21">
        <f t="shared" si="8"/>
        <v>0</v>
      </c>
      <c r="T31" s="146"/>
    </row>
    <row r="32" spans="1:23" x14ac:dyDescent="0.25">
      <c r="A32" s="154"/>
      <c r="B32" s="28"/>
      <c r="C32" s="97"/>
      <c r="D32" s="30">
        <v>0</v>
      </c>
      <c r="E32" s="31"/>
      <c r="F32" s="31"/>
      <c r="G32" s="160">
        <f t="shared" si="0"/>
        <v>0</v>
      </c>
      <c r="H32" s="99" t="s">
        <v>15</v>
      </c>
      <c r="I32" s="82">
        <f t="shared" si="1"/>
        <v>1</v>
      </c>
      <c r="J32" s="14">
        <f t="shared" si="2"/>
        <v>0</v>
      </c>
      <c r="K32" s="52"/>
      <c r="L32" s="43" t="s">
        <v>51</v>
      </c>
      <c r="M32" s="44">
        <f t="shared" si="3"/>
        <v>0</v>
      </c>
      <c r="N32" s="44">
        <f t="shared" si="4"/>
        <v>0</v>
      </c>
      <c r="O32" s="44">
        <f t="shared" si="5"/>
        <v>0</v>
      </c>
      <c r="P32" s="50">
        <f t="shared" si="10"/>
        <v>1</v>
      </c>
      <c r="Q32" s="44">
        <f t="shared" si="6"/>
        <v>0</v>
      </c>
      <c r="R32" s="44">
        <f t="shared" si="7"/>
        <v>0</v>
      </c>
      <c r="S32" s="21">
        <f t="shared" si="8"/>
        <v>0</v>
      </c>
      <c r="T32" s="146"/>
    </row>
    <row r="33" spans="1:20" x14ac:dyDescent="0.25">
      <c r="A33" s="154"/>
      <c r="B33" s="28"/>
      <c r="C33" s="97"/>
      <c r="D33" s="30">
        <v>0</v>
      </c>
      <c r="E33" s="31"/>
      <c r="F33" s="31"/>
      <c r="G33" s="160">
        <f t="shared" si="0"/>
        <v>0</v>
      </c>
      <c r="H33" s="99" t="s">
        <v>15</v>
      </c>
      <c r="I33" s="82">
        <f t="shared" si="1"/>
        <v>1</v>
      </c>
      <c r="J33" s="14">
        <f t="shared" si="2"/>
        <v>0</v>
      </c>
      <c r="K33" s="52"/>
      <c r="L33" s="43" t="s">
        <v>52</v>
      </c>
      <c r="M33" s="44">
        <f t="shared" si="3"/>
        <v>0</v>
      </c>
      <c r="N33" s="44">
        <f t="shared" si="4"/>
        <v>0</v>
      </c>
      <c r="O33" s="44">
        <f t="shared" si="5"/>
        <v>0</v>
      </c>
      <c r="P33" s="50">
        <f t="shared" si="10"/>
        <v>1</v>
      </c>
      <c r="Q33" s="44">
        <f t="shared" si="6"/>
        <v>0</v>
      </c>
      <c r="R33" s="44">
        <f t="shared" si="7"/>
        <v>0</v>
      </c>
      <c r="S33" s="21">
        <f t="shared" si="8"/>
        <v>0</v>
      </c>
      <c r="T33" s="146"/>
    </row>
    <row r="34" spans="1:20" x14ac:dyDescent="0.25">
      <c r="A34" s="154"/>
      <c r="B34" s="28"/>
      <c r="C34" s="97"/>
      <c r="D34" s="30">
        <v>0</v>
      </c>
      <c r="E34" s="31"/>
      <c r="F34" s="31"/>
      <c r="G34" s="160">
        <f t="shared" ref="G34:G65" si="11">SUM(D34:F34)</f>
        <v>0</v>
      </c>
      <c r="H34" s="99" t="s">
        <v>15</v>
      </c>
      <c r="I34" s="82">
        <f t="shared" si="1"/>
        <v>1</v>
      </c>
      <c r="J34" s="14">
        <f t="shared" si="2"/>
        <v>0</v>
      </c>
      <c r="L34" s="43" t="s">
        <v>2</v>
      </c>
      <c r="M34" s="44">
        <f t="shared" si="3"/>
        <v>0</v>
      </c>
      <c r="N34" s="44">
        <f t="shared" si="4"/>
        <v>0</v>
      </c>
      <c r="O34" s="44">
        <f t="shared" si="5"/>
        <v>0</v>
      </c>
      <c r="P34" s="50">
        <f t="shared" si="10"/>
        <v>1</v>
      </c>
      <c r="Q34" s="44">
        <f t="shared" si="6"/>
        <v>0</v>
      </c>
      <c r="R34" s="44">
        <f t="shared" si="7"/>
        <v>0</v>
      </c>
      <c r="S34" s="21">
        <f t="shared" si="8"/>
        <v>0</v>
      </c>
      <c r="T34" s="146"/>
    </row>
    <row r="35" spans="1:20" ht="17.25" x14ac:dyDescent="0.4">
      <c r="A35" s="154"/>
      <c r="B35" s="28"/>
      <c r="C35" s="97"/>
      <c r="D35" s="30">
        <v>0</v>
      </c>
      <c r="E35" s="31"/>
      <c r="F35" s="31"/>
      <c r="G35" s="160">
        <f t="shared" si="11"/>
        <v>0</v>
      </c>
      <c r="H35" s="99" t="s">
        <v>15</v>
      </c>
      <c r="I35" s="82">
        <f t="shared" si="1"/>
        <v>1</v>
      </c>
      <c r="J35" s="14">
        <f t="shared" si="2"/>
        <v>0</v>
      </c>
      <c r="L35" s="45" t="s">
        <v>3</v>
      </c>
      <c r="M35" s="22">
        <f t="shared" si="3"/>
        <v>0</v>
      </c>
      <c r="N35" s="22">
        <f t="shared" si="4"/>
        <v>0</v>
      </c>
      <c r="O35" s="22">
        <f t="shared" si="5"/>
        <v>0</v>
      </c>
      <c r="P35" s="50">
        <f t="shared" si="10"/>
        <v>1</v>
      </c>
      <c r="Q35" s="22">
        <f t="shared" si="6"/>
        <v>0</v>
      </c>
      <c r="R35" s="22">
        <f t="shared" si="7"/>
        <v>0</v>
      </c>
      <c r="S35" s="23">
        <f t="shared" si="8"/>
        <v>0</v>
      </c>
      <c r="T35" s="146"/>
    </row>
    <row r="36" spans="1:20" ht="18.75" customHeight="1" x14ac:dyDescent="0.25">
      <c r="A36" s="154"/>
      <c r="B36" s="28"/>
      <c r="C36" s="97"/>
      <c r="D36" s="30">
        <v>0</v>
      </c>
      <c r="E36" s="31"/>
      <c r="F36" s="31"/>
      <c r="G36" s="160">
        <f t="shared" si="11"/>
        <v>0</v>
      </c>
      <c r="H36" s="99" t="s">
        <v>15</v>
      </c>
      <c r="I36" s="82">
        <f t="shared" si="1"/>
        <v>1</v>
      </c>
      <c r="J36" s="14">
        <f t="shared" si="2"/>
        <v>0</v>
      </c>
      <c r="L36" s="148" t="s">
        <v>0</v>
      </c>
      <c r="M36" s="151">
        <f>SUM(M2:M35)</f>
        <v>0</v>
      </c>
      <c r="N36" s="151">
        <f t="shared" ref="N36:O36" si="12">SUM(N2:N35)</f>
        <v>0</v>
      </c>
      <c r="O36" s="151">
        <f t="shared" si="12"/>
        <v>0</v>
      </c>
      <c r="P36" s="17"/>
      <c r="Q36" s="151">
        <f>SUM(Q2:Q35)</f>
        <v>0</v>
      </c>
      <c r="R36" s="151">
        <f t="shared" ref="R36:S36" si="13">SUM(R2:R35)</f>
        <v>0</v>
      </c>
      <c r="S36" s="151">
        <f t="shared" si="13"/>
        <v>0</v>
      </c>
      <c r="T36" s="146"/>
    </row>
    <row r="37" spans="1:20" ht="18.75" x14ac:dyDescent="0.3">
      <c r="A37" s="154"/>
      <c r="B37" s="28"/>
      <c r="C37" s="97"/>
      <c r="D37" s="30">
        <v>0</v>
      </c>
      <c r="E37" s="31"/>
      <c r="F37" s="31"/>
      <c r="G37" s="160">
        <f t="shared" si="11"/>
        <v>0</v>
      </c>
      <c r="H37" s="99" t="s">
        <v>15</v>
      </c>
      <c r="I37" s="82">
        <f t="shared" si="1"/>
        <v>1</v>
      </c>
      <c r="J37" s="14">
        <f t="shared" si="2"/>
        <v>0</v>
      </c>
      <c r="L37" s="149"/>
      <c r="M37" s="139"/>
      <c r="N37" s="139"/>
      <c r="O37" s="139"/>
      <c r="P37" s="18"/>
      <c r="Q37" s="139"/>
      <c r="R37" s="139"/>
      <c r="S37" s="139"/>
      <c r="T37" s="146"/>
    </row>
    <row r="38" spans="1:20" ht="15.75" customHeight="1" thickBot="1" x14ac:dyDescent="0.3">
      <c r="A38" s="154"/>
      <c r="B38" s="28"/>
      <c r="C38" s="97"/>
      <c r="D38" s="30">
        <v>0</v>
      </c>
      <c r="E38" s="30"/>
      <c r="F38" s="30"/>
      <c r="G38" s="158">
        <f t="shared" si="11"/>
        <v>0</v>
      </c>
      <c r="H38" s="99" t="s">
        <v>15</v>
      </c>
      <c r="I38" s="82">
        <f t="shared" si="1"/>
        <v>1</v>
      </c>
      <c r="J38" s="14">
        <f t="shared" si="2"/>
        <v>0</v>
      </c>
      <c r="L38" s="150"/>
      <c r="M38" s="142"/>
      <c r="N38" s="142"/>
      <c r="O38" s="142"/>
      <c r="P38" s="46"/>
      <c r="Q38" s="142"/>
      <c r="R38" s="142"/>
      <c r="S38" s="142"/>
      <c r="T38" s="147"/>
    </row>
    <row r="39" spans="1:20" x14ac:dyDescent="0.25">
      <c r="A39" s="154"/>
      <c r="B39" s="28"/>
      <c r="C39" s="97"/>
      <c r="D39" s="30">
        <v>0</v>
      </c>
      <c r="E39" s="30"/>
      <c r="F39" s="30"/>
      <c r="G39" s="158">
        <f t="shared" si="11"/>
        <v>0</v>
      </c>
      <c r="H39" s="99" t="s">
        <v>15</v>
      </c>
      <c r="I39" s="82">
        <f t="shared" si="1"/>
        <v>1</v>
      </c>
      <c r="J39" s="14">
        <f t="shared" si="2"/>
        <v>0</v>
      </c>
      <c r="S39"/>
    </row>
    <row r="40" spans="1:20" x14ac:dyDescent="0.25">
      <c r="A40" s="154"/>
      <c r="B40" s="28"/>
      <c r="C40" s="97"/>
      <c r="D40" s="30">
        <v>0</v>
      </c>
      <c r="E40" s="30"/>
      <c r="F40" s="30"/>
      <c r="G40" s="158">
        <f t="shared" si="11"/>
        <v>0</v>
      </c>
      <c r="H40" s="99" t="s">
        <v>15</v>
      </c>
      <c r="I40" s="82">
        <f t="shared" si="1"/>
        <v>1</v>
      </c>
      <c r="J40" s="14">
        <f t="shared" si="2"/>
        <v>0</v>
      </c>
      <c r="Q40"/>
      <c r="R40"/>
      <c r="S40"/>
    </row>
    <row r="41" spans="1:20" x14ac:dyDescent="0.25">
      <c r="A41" s="154"/>
      <c r="B41" s="28"/>
      <c r="C41" s="97"/>
      <c r="D41" s="30">
        <v>0</v>
      </c>
      <c r="E41" s="30"/>
      <c r="F41" s="30"/>
      <c r="G41" s="158">
        <f t="shared" si="11"/>
        <v>0</v>
      </c>
      <c r="H41" s="99" t="s">
        <v>15</v>
      </c>
      <c r="I41" s="82">
        <f t="shared" si="1"/>
        <v>1</v>
      </c>
      <c r="J41" s="14">
        <f t="shared" si="2"/>
        <v>0</v>
      </c>
      <c r="S41"/>
    </row>
    <row r="42" spans="1:20" x14ac:dyDescent="0.25">
      <c r="A42" s="154"/>
      <c r="B42" s="28"/>
      <c r="C42" s="97"/>
      <c r="D42" s="30">
        <v>0</v>
      </c>
      <c r="E42" s="30"/>
      <c r="F42" s="30"/>
      <c r="G42" s="158">
        <f t="shared" si="11"/>
        <v>0</v>
      </c>
      <c r="H42" s="99" t="s">
        <v>15</v>
      </c>
      <c r="I42" s="82">
        <f t="shared" si="1"/>
        <v>1</v>
      </c>
      <c r="J42" s="14">
        <f t="shared" si="2"/>
        <v>0</v>
      </c>
    </row>
    <row r="43" spans="1:20" x14ac:dyDescent="0.25">
      <c r="A43" s="154"/>
      <c r="B43" s="28"/>
      <c r="C43" s="97"/>
      <c r="D43" s="30">
        <v>0</v>
      </c>
      <c r="E43" s="30"/>
      <c r="F43" s="30"/>
      <c r="G43" s="158">
        <f t="shared" si="11"/>
        <v>0</v>
      </c>
      <c r="H43" s="99" t="s">
        <v>15</v>
      </c>
      <c r="I43" s="82">
        <f t="shared" si="1"/>
        <v>1</v>
      </c>
      <c r="J43" s="14">
        <f t="shared" si="2"/>
        <v>0</v>
      </c>
    </row>
    <row r="44" spans="1:20" x14ac:dyDescent="0.25">
      <c r="A44" s="154"/>
      <c r="B44" s="28"/>
      <c r="C44" s="97"/>
      <c r="D44" s="30">
        <v>0</v>
      </c>
      <c r="E44" s="30"/>
      <c r="F44" s="30"/>
      <c r="G44" s="158">
        <f t="shared" si="11"/>
        <v>0</v>
      </c>
      <c r="H44" s="99" t="s">
        <v>15</v>
      </c>
      <c r="I44" s="82">
        <f t="shared" si="1"/>
        <v>1</v>
      </c>
      <c r="J44" s="14">
        <f t="shared" si="2"/>
        <v>0</v>
      </c>
    </row>
    <row r="45" spans="1:20" x14ac:dyDescent="0.25">
      <c r="A45" s="154"/>
      <c r="B45" s="28"/>
      <c r="C45" s="97"/>
      <c r="D45" s="30">
        <v>0</v>
      </c>
      <c r="E45" s="30"/>
      <c r="F45" s="30"/>
      <c r="G45" s="158">
        <f t="shared" si="11"/>
        <v>0</v>
      </c>
      <c r="H45" s="99" t="s">
        <v>15</v>
      </c>
      <c r="I45" s="82">
        <f t="shared" si="1"/>
        <v>1</v>
      </c>
      <c r="J45" s="14">
        <f t="shared" si="2"/>
        <v>0</v>
      </c>
    </row>
    <row r="46" spans="1:20" x14ac:dyDescent="0.25">
      <c r="A46" s="154"/>
      <c r="B46" s="28"/>
      <c r="C46" s="97"/>
      <c r="D46" s="30">
        <v>0</v>
      </c>
      <c r="E46" s="30"/>
      <c r="F46" s="30"/>
      <c r="G46" s="158">
        <f t="shared" si="11"/>
        <v>0</v>
      </c>
      <c r="H46" s="99" t="s">
        <v>15</v>
      </c>
      <c r="I46" s="82">
        <f t="shared" si="1"/>
        <v>1</v>
      </c>
      <c r="J46" s="14">
        <f t="shared" si="2"/>
        <v>0</v>
      </c>
    </row>
    <row r="47" spans="1:20" x14ac:dyDescent="0.25">
      <c r="A47" s="154"/>
      <c r="B47" s="28"/>
      <c r="C47" s="97"/>
      <c r="D47" s="30">
        <v>0</v>
      </c>
      <c r="E47" s="30"/>
      <c r="F47" s="30"/>
      <c r="G47" s="158">
        <f t="shared" si="11"/>
        <v>0</v>
      </c>
      <c r="H47" s="99" t="s">
        <v>15</v>
      </c>
      <c r="I47" s="82">
        <f t="shared" si="1"/>
        <v>1</v>
      </c>
      <c r="J47" s="14">
        <f t="shared" si="2"/>
        <v>0</v>
      </c>
    </row>
    <row r="48" spans="1:20" x14ac:dyDescent="0.25">
      <c r="A48" s="154"/>
      <c r="B48" s="28"/>
      <c r="C48" s="97"/>
      <c r="D48" s="30">
        <v>0</v>
      </c>
      <c r="E48" s="30"/>
      <c r="F48" s="30"/>
      <c r="G48" s="158">
        <f t="shared" si="11"/>
        <v>0</v>
      </c>
      <c r="H48" s="99" t="s">
        <v>15</v>
      </c>
      <c r="I48" s="82">
        <f t="shared" si="1"/>
        <v>1</v>
      </c>
      <c r="J48" s="14">
        <f t="shared" si="2"/>
        <v>0</v>
      </c>
    </row>
    <row r="49" spans="1:10" x14ac:dyDescent="0.25">
      <c r="A49" s="154"/>
      <c r="B49" s="28"/>
      <c r="C49" s="97"/>
      <c r="D49" s="30">
        <v>0</v>
      </c>
      <c r="E49" s="30"/>
      <c r="F49" s="30"/>
      <c r="G49" s="158">
        <f t="shared" si="11"/>
        <v>0</v>
      </c>
      <c r="H49" s="99" t="s">
        <v>15</v>
      </c>
      <c r="I49" s="82">
        <f t="shared" si="1"/>
        <v>1</v>
      </c>
      <c r="J49" s="14">
        <f t="shared" si="2"/>
        <v>0</v>
      </c>
    </row>
    <row r="50" spans="1:10" x14ac:dyDescent="0.25">
      <c r="A50" s="154"/>
      <c r="B50" s="28"/>
      <c r="C50" s="97"/>
      <c r="D50" s="30">
        <v>0</v>
      </c>
      <c r="E50" s="31"/>
      <c r="F50" s="31"/>
      <c r="G50" s="160">
        <f t="shared" si="11"/>
        <v>0</v>
      </c>
      <c r="H50" s="99" t="s">
        <v>15</v>
      </c>
      <c r="I50" s="82">
        <f t="shared" si="1"/>
        <v>1</v>
      </c>
      <c r="J50" s="14">
        <f t="shared" si="2"/>
        <v>0</v>
      </c>
    </row>
    <row r="51" spans="1:10" x14ac:dyDescent="0.25">
      <c r="A51" s="154"/>
      <c r="B51" s="28"/>
      <c r="C51" s="97"/>
      <c r="D51" s="30">
        <v>0</v>
      </c>
      <c r="E51" s="31"/>
      <c r="F51" s="31"/>
      <c r="G51" s="160">
        <f t="shared" si="11"/>
        <v>0</v>
      </c>
      <c r="H51" s="99" t="s">
        <v>15</v>
      </c>
      <c r="I51" s="82">
        <f t="shared" si="1"/>
        <v>1</v>
      </c>
      <c r="J51" s="14">
        <f t="shared" si="2"/>
        <v>0</v>
      </c>
    </row>
    <row r="52" spans="1:10" x14ac:dyDescent="0.25">
      <c r="A52" s="154"/>
      <c r="B52" s="28"/>
      <c r="C52" s="97"/>
      <c r="D52" s="30">
        <v>0</v>
      </c>
      <c r="E52" s="31"/>
      <c r="F52" s="31"/>
      <c r="G52" s="160">
        <f t="shared" si="11"/>
        <v>0</v>
      </c>
      <c r="H52" s="99" t="s">
        <v>15</v>
      </c>
      <c r="I52" s="82">
        <f t="shared" si="1"/>
        <v>1</v>
      </c>
      <c r="J52" s="14">
        <f t="shared" si="2"/>
        <v>0</v>
      </c>
    </row>
    <row r="53" spans="1:10" x14ac:dyDescent="0.25">
      <c r="A53" s="154"/>
      <c r="B53" s="28"/>
      <c r="C53" s="97"/>
      <c r="D53" s="30">
        <v>0</v>
      </c>
      <c r="E53" s="31"/>
      <c r="F53" s="31"/>
      <c r="G53" s="160">
        <f t="shared" si="11"/>
        <v>0</v>
      </c>
      <c r="H53" s="99" t="s">
        <v>15</v>
      </c>
      <c r="I53" s="82">
        <f t="shared" si="1"/>
        <v>1</v>
      </c>
      <c r="J53" s="14">
        <f t="shared" si="2"/>
        <v>0</v>
      </c>
    </row>
    <row r="54" spans="1:10" x14ac:dyDescent="0.25">
      <c r="A54" s="154"/>
      <c r="B54" s="28"/>
      <c r="C54" s="97"/>
      <c r="D54" s="30">
        <v>0</v>
      </c>
      <c r="E54" s="31"/>
      <c r="F54" s="31"/>
      <c r="G54" s="160">
        <f t="shared" si="11"/>
        <v>0</v>
      </c>
      <c r="H54" s="99" t="s">
        <v>15</v>
      </c>
      <c r="I54" s="82">
        <f t="shared" si="1"/>
        <v>1</v>
      </c>
      <c r="J54" s="14">
        <f t="shared" si="2"/>
        <v>0</v>
      </c>
    </row>
    <row r="55" spans="1:10" x14ac:dyDescent="0.25">
      <c r="A55" s="154"/>
      <c r="B55" s="28"/>
      <c r="C55" s="97"/>
      <c r="D55" s="30">
        <v>0</v>
      </c>
      <c r="E55" s="31"/>
      <c r="F55" s="31"/>
      <c r="G55" s="160">
        <f t="shared" si="11"/>
        <v>0</v>
      </c>
      <c r="H55" s="99" t="s">
        <v>15</v>
      </c>
      <c r="I55" s="82">
        <f t="shared" si="1"/>
        <v>1</v>
      </c>
      <c r="J55" s="14">
        <f t="shared" si="2"/>
        <v>0</v>
      </c>
    </row>
    <row r="56" spans="1:10" x14ac:dyDescent="0.25">
      <c r="A56" s="154"/>
      <c r="B56" s="28"/>
      <c r="C56" s="97"/>
      <c r="D56" s="30">
        <v>0</v>
      </c>
      <c r="E56" s="31"/>
      <c r="F56" s="31"/>
      <c r="G56" s="160">
        <f t="shared" si="11"/>
        <v>0</v>
      </c>
      <c r="H56" s="99" t="s">
        <v>15</v>
      </c>
      <c r="I56" s="82">
        <f t="shared" si="1"/>
        <v>1</v>
      </c>
      <c r="J56" s="14">
        <f t="shared" si="2"/>
        <v>0</v>
      </c>
    </row>
    <row r="57" spans="1:10" x14ac:dyDescent="0.25">
      <c r="A57" s="154"/>
      <c r="B57" s="28"/>
      <c r="C57" s="97"/>
      <c r="D57" s="30">
        <v>0</v>
      </c>
      <c r="E57" s="31"/>
      <c r="F57" s="31"/>
      <c r="G57" s="160">
        <f t="shared" si="11"/>
        <v>0</v>
      </c>
      <c r="H57" s="99" t="s">
        <v>15</v>
      </c>
      <c r="I57" s="82">
        <f t="shared" si="1"/>
        <v>1</v>
      </c>
      <c r="J57" s="14">
        <f t="shared" si="2"/>
        <v>0</v>
      </c>
    </row>
    <row r="58" spans="1:10" x14ac:dyDescent="0.25">
      <c r="A58" s="154"/>
      <c r="B58" s="28"/>
      <c r="C58" s="97"/>
      <c r="D58" s="30">
        <v>0</v>
      </c>
      <c r="E58" s="31"/>
      <c r="F58" s="31"/>
      <c r="G58" s="160">
        <f t="shared" si="11"/>
        <v>0</v>
      </c>
      <c r="H58" s="99" t="s">
        <v>15</v>
      </c>
      <c r="I58" s="82">
        <f t="shared" si="1"/>
        <v>1</v>
      </c>
      <c r="J58" s="14">
        <f t="shared" si="2"/>
        <v>0</v>
      </c>
    </row>
    <row r="59" spans="1:10" x14ac:dyDescent="0.25">
      <c r="A59" s="154"/>
      <c r="B59" s="28"/>
      <c r="C59" s="97"/>
      <c r="D59" s="30">
        <v>0</v>
      </c>
      <c r="E59" s="31"/>
      <c r="F59" s="31"/>
      <c r="G59" s="160">
        <f t="shared" si="11"/>
        <v>0</v>
      </c>
      <c r="H59" s="99" t="s">
        <v>15</v>
      </c>
      <c r="I59" s="82">
        <f t="shared" si="1"/>
        <v>1</v>
      </c>
      <c r="J59" s="14">
        <f t="shared" si="2"/>
        <v>0</v>
      </c>
    </row>
    <row r="60" spans="1:10" x14ac:dyDescent="0.25">
      <c r="A60" s="154"/>
      <c r="B60" s="28"/>
      <c r="C60" s="97"/>
      <c r="D60" s="30">
        <v>0</v>
      </c>
      <c r="E60" s="31"/>
      <c r="F60" s="31"/>
      <c r="G60" s="160">
        <f t="shared" si="11"/>
        <v>0</v>
      </c>
      <c r="H60" s="99" t="s">
        <v>15</v>
      </c>
      <c r="I60" s="82">
        <f t="shared" si="1"/>
        <v>1</v>
      </c>
      <c r="J60" s="14">
        <f t="shared" si="2"/>
        <v>0</v>
      </c>
    </row>
    <row r="61" spans="1:10" x14ac:dyDescent="0.25">
      <c r="A61" s="154"/>
      <c r="B61" s="28"/>
      <c r="C61" s="97"/>
      <c r="D61" s="30">
        <v>0</v>
      </c>
      <c r="E61" s="31"/>
      <c r="F61" s="31"/>
      <c r="G61" s="160">
        <f t="shared" si="11"/>
        <v>0</v>
      </c>
      <c r="H61" s="99" t="s">
        <v>15</v>
      </c>
      <c r="I61" s="82">
        <f t="shared" si="1"/>
        <v>1</v>
      </c>
      <c r="J61" s="14">
        <f t="shared" si="2"/>
        <v>0</v>
      </c>
    </row>
    <row r="62" spans="1:10" x14ac:dyDescent="0.25">
      <c r="A62" s="154"/>
      <c r="B62" s="28"/>
      <c r="C62" s="97"/>
      <c r="D62" s="30">
        <v>0</v>
      </c>
      <c r="E62" s="31"/>
      <c r="F62" s="31"/>
      <c r="G62" s="160">
        <f t="shared" si="11"/>
        <v>0</v>
      </c>
      <c r="H62" s="99" t="s">
        <v>15</v>
      </c>
      <c r="I62" s="82">
        <f t="shared" si="1"/>
        <v>1</v>
      </c>
      <c r="J62" s="14">
        <f t="shared" si="2"/>
        <v>0</v>
      </c>
    </row>
    <row r="63" spans="1:10" x14ac:dyDescent="0.25">
      <c r="A63" s="154"/>
      <c r="B63" s="28"/>
      <c r="C63" s="97"/>
      <c r="D63" s="30">
        <v>0</v>
      </c>
      <c r="E63" s="31"/>
      <c r="F63" s="31"/>
      <c r="G63" s="160">
        <f t="shared" si="11"/>
        <v>0</v>
      </c>
      <c r="H63" s="99" t="s">
        <v>15</v>
      </c>
      <c r="I63" s="82">
        <f t="shared" si="1"/>
        <v>1</v>
      </c>
      <c r="J63" s="14">
        <f t="shared" si="2"/>
        <v>0</v>
      </c>
    </row>
    <row r="64" spans="1:10" x14ac:dyDescent="0.25">
      <c r="A64" s="154"/>
      <c r="B64" s="28"/>
      <c r="C64" s="97"/>
      <c r="D64" s="30">
        <v>0</v>
      </c>
      <c r="E64" s="31"/>
      <c r="F64" s="31"/>
      <c r="G64" s="160">
        <f t="shared" si="11"/>
        <v>0</v>
      </c>
      <c r="H64" s="99" t="s">
        <v>15</v>
      </c>
      <c r="I64" s="82">
        <f t="shared" si="1"/>
        <v>1</v>
      </c>
      <c r="J64" s="14">
        <f t="shared" si="2"/>
        <v>0</v>
      </c>
    </row>
    <row r="65" spans="1:10" x14ac:dyDescent="0.25">
      <c r="A65" s="154"/>
      <c r="B65" s="28"/>
      <c r="C65" s="97"/>
      <c r="D65" s="30">
        <v>0</v>
      </c>
      <c r="E65" s="31"/>
      <c r="F65" s="31"/>
      <c r="G65" s="160">
        <f t="shared" si="11"/>
        <v>0</v>
      </c>
      <c r="H65" s="99" t="s">
        <v>15</v>
      </c>
      <c r="I65" s="82">
        <f t="shared" si="1"/>
        <v>1</v>
      </c>
      <c r="J65" s="14">
        <f t="shared" si="2"/>
        <v>0</v>
      </c>
    </row>
    <row r="66" spans="1:10" x14ac:dyDescent="0.25">
      <c r="A66" s="154"/>
      <c r="B66" s="28"/>
      <c r="C66" s="98"/>
      <c r="D66" s="30">
        <v>0</v>
      </c>
      <c r="E66" s="31"/>
      <c r="F66" s="31"/>
      <c r="G66" s="160">
        <f t="shared" ref="G66:G97" si="14">SUM(D66:F66)</f>
        <v>0</v>
      </c>
      <c r="H66" s="99" t="s">
        <v>15</v>
      </c>
      <c r="I66" s="82">
        <f t="shared" si="1"/>
        <v>1</v>
      </c>
      <c r="J66" s="14">
        <f t="shared" si="2"/>
        <v>0</v>
      </c>
    </row>
    <row r="67" spans="1:10" x14ac:dyDescent="0.25">
      <c r="A67" s="154"/>
      <c r="B67" s="28"/>
      <c r="C67" s="98"/>
      <c r="D67" s="30">
        <v>0</v>
      </c>
      <c r="E67" s="31"/>
      <c r="F67" s="31"/>
      <c r="G67" s="160">
        <f t="shared" si="14"/>
        <v>0</v>
      </c>
      <c r="H67" s="99" t="s">
        <v>15</v>
      </c>
      <c r="I67" s="82">
        <f t="shared" ref="I67:I130" si="15">IFERROR(VLOOKUP(H67, $V$2:$W$22, 2, FALSE), 1)</f>
        <v>1</v>
      </c>
      <c r="J67" s="14">
        <f t="shared" ref="J67:J130" si="16">D67*I67</f>
        <v>0</v>
      </c>
    </row>
    <row r="68" spans="1:10" x14ac:dyDescent="0.25">
      <c r="A68" s="154"/>
      <c r="B68" s="28"/>
      <c r="C68" s="98"/>
      <c r="D68" s="30">
        <v>0</v>
      </c>
      <c r="E68" s="31"/>
      <c r="F68" s="31"/>
      <c r="G68" s="160">
        <f t="shared" si="14"/>
        <v>0</v>
      </c>
      <c r="H68" s="99" t="s">
        <v>15</v>
      </c>
      <c r="I68" s="82">
        <f t="shared" si="15"/>
        <v>1</v>
      </c>
      <c r="J68" s="14">
        <f t="shared" si="16"/>
        <v>0</v>
      </c>
    </row>
    <row r="69" spans="1:10" x14ac:dyDescent="0.25">
      <c r="A69" s="154"/>
      <c r="B69" s="28"/>
      <c r="C69" s="98"/>
      <c r="D69" s="30">
        <v>0</v>
      </c>
      <c r="E69" s="31"/>
      <c r="F69" s="31"/>
      <c r="G69" s="160">
        <f t="shared" si="14"/>
        <v>0</v>
      </c>
      <c r="H69" s="99" t="s">
        <v>15</v>
      </c>
      <c r="I69" s="82">
        <f t="shared" si="15"/>
        <v>1</v>
      </c>
      <c r="J69" s="14">
        <f t="shared" si="16"/>
        <v>0</v>
      </c>
    </row>
    <row r="70" spans="1:10" x14ac:dyDescent="0.25">
      <c r="A70" s="154"/>
      <c r="B70" s="28"/>
      <c r="C70" s="98"/>
      <c r="D70" s="30">
        <v>0</v>
      </c>
      <c r="E70" s="31"/>
      <c r="F70" s="31"/>
      <c r="G70" s="160">
        <f t="shared" si="14"/>
        <v>0</v>
      </c>
      <c r="H70" s="99" t="s">
        <v>15</v>
      </c>
      <c r="I70" s="82">
        <f t="shared" si="15"/>
        <v>1</v>
      </c>
      <c r="J70" s="14">
        <f t="shared" si="16"/>
        <v>0</v>
      </c>
    </row>
    <row r="71" spans="1:10" x14ac:dyDescent="0.25">
      <c r="A71" s="154"/>
      <c r="B71" s="28"/>
      <c r="C71" s="98"/>
      <c r="D71" s="30">
        <v>0</v>
      </c>
      <c r="E71" s="31"/>
      <c r="F71" s="31"/>
      <c r="G71" s="160">
        <f t="shared" si="14"/>
        <v>0</v>
      </c>
      <c r="H71" s="99" t="s">
        <v>15</v>
      </c>
      <c r="I71" s="82">
        <f t="shared" si="15"/>
        <v>1</v>
      </c>
      <c r="J71" s="14">
        <f t="shared" si="16"/>
        <v>0</v>
      </c>
    </row>
    <row r="72" spans="1:10" x14ac:dyDescent="0.25">
      <c r="A72" s="154"/>
      <c r="B72" s="28"/>
      <c r="C72" s="98"/>
      <c r="D72" s="30">
        <v>0</v>
      </c>
      <c r="E72" s="31"/>
      <c r="F72" s="31"/>
      <c r="G72" s="160">
        <f t="shared" si="14"/>
        <v>0</v>
      </c>
      <c r="H72" s="99" t="s">
        <v>15</v>
      </c>
      <c r="I72" s="82">
        <f t="shared" si="15"/>
        <v>1</v>
      </c>
      <c r="J72" s="14">
        <f t="shared" si="16"/>
        <v>0</v>
      </c>
    </row>
    <row r="73" spans="1:10" x14ac:dyDescent="0.25">
      <c r="A73" s="154"/>
      <c r="B73" s="28"/>
      <c r="C73" s="98"/>
      <c r="D73" s="30">
        <v>0</v>
      </c>
      <c r="E73" s="31"/>
      <c r="F73" s="31"/>
      <c r="G73" s="160">
        <f t="shared" si="14"/>
        <v>0</v>
      </c>
      <c r="H73" s="99" t="s">
        <v>15</v>
      </c>
      <c r="I73" s="82">
        <f t="shared" si="15"/>
        <v>1</v>
      </c>
      <c r="J73" s="14">
        <f t="shared" si="16"/>
        <v>0</v>
      </c>
    </row>
    <row r="74" spans="1:10" x14ac:dyDescent="0.25">
      <c r="A74" s="154"/>
      <c r="B74" s="28"/>
      <c r="C74" s="98"/>
      <c r="D74" s="30">
        <v>0</v>
      </c>
      <c r="E74" s="31"/>
      <c r="F74" s="31"/>
      <c r="G74" s="160">
        <f t="shared" si="14"/>
        <v>0</v>
      </c>
      <c r="H74" s="99" t="s">
        <v>15</v>
      </c>
      <c r="I74" s="82">
        <f t="shared" si="15"/>
        <v>1</v>
      </c>
      <c r="J74" s="14">
        <f t="shared" si="16"/>
        <v>0</v>
      </c>
    </row>
    <row r="75" spans="1:10" x14ac:dyDescent="0.25">
      <c r="A75" s="154"/>
      <c r="B75" s="28"/>
      <c r="C75" s="98"/>
      <c r="D75" s="30">
        <v>0</v>
      </c>
      <c r="E75" s="31"/>
      <c r="F75" s="31"/>
      <c r="G75" s="160">
        <f t="shared" si="14"/>
        <v>0</v>
      </c>
      <c r="H75" s="99" t="s">
        <v>15</v>
      </c>
      <c r="I75" s="82">
        <f t="shared" si="15"/>
        <v>1</v>
      </c>
      <c r="J75" s="14">
        <f t="shared" si="16"/>
        <v>0</v>
      </c>
    </row>
    <row r="76" spans="1:10" x14ac:dyDescent="0.25">
      <c r="A76" s="154"/>
      <c r="B76" s="28"/>
      <c r="C76" s="98"/>
      <c r="D76" s="30">
        <v>0</v>
      </c>
      <c r="E76" s="31"/>
      <c r="F76" s="31"/>
      <c r="G76" s="160">
        <f t="shared" si="14"/>
        <v>0</v>
      </c>
      <c r="H76" s="99" t="s">
        <v>15</v>
      </c>
      <c r="I76" s="82">
        <f t="shared" si="15"/>
        <v>1</v>
      </c>
      <c r="J76" s="14">
        <f t="shared" si="16"/>
        <v>0</v>
      </c>
    </row>
    <row r="77" spans="1:10" x14ac:dyDescent="0.25">
      <c r="A77" s="154"/>
      <c r="B77" s="28"/>
      <c r="C77" s="98"/>
      <c r="D77" s="30">
        <v>0</v>
      </c>
      <c r="E77" s="31"/>
      <c r="F77" s="31"/>
      <c r="G77" s="160">
        <f t="shared" si="14"/>
        <v>0</v>
      </c>
      <c r="H77" s="99" t="s">
        <v>15</v>
      </c>
      <c r="I77" s="82">
        <f t="shared" si="15"/>
        <v>1</v>
      </c>
      <c r="J77" s="14">
        <f t="shared" si="16"/>
        <v>0</v>
      </c>
    </row>
    <row r="78" spans="1:10" x14ac:dyDescent="0.25">
      <c r="A78" s="154"/>
      <c r="B78" s="28"/>
      <c r="C78" s="98"/>
      <c r="D78" s="30">
        <v>0</v>
      </c>
      <c r="E78" s="31"/>
      <c r="F78" s="31"/>
      <c r="G78" s="160">
        <f t="shared" si="14"/>
        <v>0</v>
      </c>
      <c r="H78" s="99" t="s">
        <v>15</v>
      </c>
      <c r="I78" s="82">
        <f t="shared" si="15"/>
        <v>1</v>
      </c>
      <c r="J78" s="14">
        <f t="shared" si="16"/>
        <v>0</v>
      </c>
    </row>
    <row r="79" spans="1:10" x14ac:dyDescent="0.25">
      <c r="A79" s="154"/>
      <c r="B79" s="28"/>
      <c r="C79" s="98"/>
      <c r="D79" s="30">
        <v>0</v>
      </c>
      <c r="E79" s="31"/>
      <c r="F79" s="31"/>
      <c r="G79" s="160">
        <f t="shared" si="14"/>
        <v>0</v>
      </c>
      <c r="H79" s="99" t="s">
        <v>15</v>
      </c>
      <c r="I79" s="82">
        <f t="shared" si="15"/>
        <v>1</v>
      </c>
      <c r="J79" s="14">
        <f t="shared" si="16"/>
        <v>0</v>
      </c>
    </row>
    <row r="80" spans="1:10" x14ac:dyDescent="0.25">
      <c r="A80" s="154"/>
      <c r="B80" s="28"/>
      <c r="C80" s="98"/>
      <c r="D80" s="30">
        <v>0</v>
      </c>
      <c r="E80" s="31"/>
      <c r="F80" s="31"/>
      <c r="G80" s="160">
        <f t="shared" si="14"/>
        <v>0</v>
      </c>
      <c r="H80" s="99" t="s">
        <v>15</v>
      </c>
      <c r="I80" s="82">
        <f t="shared" si="15"/>
        <v>1</v>
      </c>
      <c r="J80" s="14">
        <f t="shared" si="16"/>
        <v>0</v>
      </c>
    </row>
    <row r="81" spans="1:10" x14ac:dyDescent="0.25">
      <c r="A81" s="154"/>
      <c r="B81" s="28"/>
      <c r="C81" s="98"/>
      <c r="D81" s="30">
        <v>0</v>
      </c>
      <c r="E81" s="31"/>
      <c r="F81" s="31"/>
      <c r="G81" s="160">
        <f t="shared" si="14"/>
        <v>0</v>
      </c>
      <c r="H81" s="99" t="s">
        <v>15</v>
      </c>
      <c r="I81" s="82">
        <f t="shared" si="15"/>
        <v>1</v>
      </c>
      <c r="J81" s="14">
        <f t="shared" si="16"/>
        <v>0</v>
      </c>
    </row>
    <row r="82" spans="1:10" x14ac:dyDescent="0.25">
      <c r="A82" s="154"/>
      <c r="B82" s="28"/>
      <c r="C82" s="98"/>
      <c r="D82" s="30">
        <v>0</v>
      </c>
      <c r="E82" s="31"/>
      <c r="F82" s="31"/>
      <c r="G82" s="160">
        <f t="shared" si="14"/>
        <v>0</v>
      </c>
      <c r="H82" s="99" t="s">
        <v>15</v>
      </c>
      <c r="I82" s="82">
        <f t="shared" si="15"/>
        <v>1</v>
      </c>
      <c r="J82" s="14">
        <f t="shared" si="16"/>
        <v>0</v>
      </c>
    </row>
    <row r="83" spans="1:10" x14ac:dyDescent="0.25">
      <c r="A83" s="154"/>
      <c r="B83" s="28"/>
      <c r="C83" s="98"/>
      <c r="D83" s="30">
        <v>0</v>
      </c>
      <c r="E83" s="31"/>
      <c r="F83" s="31"/>
      <c r="G83" s="160">
        <f t="shared" si="14"/>
        <v>0</v>
      </c>
      <c r="H83" s="99" t="s">
        <v>15</v>
      </c>
      <c r="I83" s="82">
        <f t="shared" si="15"/>
        <v>1</v>
      </c>
      <c r="J83" s="14">
        <f t="shared" si="16"/>
        <v>0</v>
      </c>
    </row>
    <row r="84" spans="1:10" x14ac:dyDescent="0.25">
      <c r="A84" s="154"/>
      <c r="B84" s="28"/>
      <c r="C84" s="98"/>
      <c r="D84" s="30">
        <v>0</v>
      </c>
      <c r="E84" s="31"/>
      <c r="F84" s="31"/>
      <c r="G84" s="160">
        <f t="shared" si="14"/>
        <v>0</v>
      </c>
      <c r="H84" s="99" t="s">
        <v>15</v>
      </c>
      <c r="I84" s="82">
        <f t="shared" si="15"/>
        <v>1</v>
      </c>
      <c r="J84" s="14">
        <f t="shared" si="16"/>
        <v>0</v>
      </c>
    </row>
    <row r="85" spans="1:10" x14ac:dyDescent="0.25">
      <c r="A85" s="154"/>
      <c r="B85" s="28"/>
      <c r="C85" s="98"/>
      <c r="D85" s="30">
        <v>0</v>
      </c>
      <c r="E85" s="31"/>
      <c r="F85" s="31"/>
      <c r="G85" s="160">
        <f t="shared" si="14"/>
        <v>0</v>
      </c>
      <c r="H85" s="99" t="s">
        <v>15</v>
      </c>
      <c r="I85" s="82">
        <f t="shared" si="15"/>
        <v>1</v>
      </c>
      <c r="J85" s="14">
        <f t="shared" si="16"/>
        <v>0</v>
      </c>
    </row>
    <row r="86" spans="1:10" x14ac:dyDescent="0.25">
      <c r="A86" s="154"/>
      <c r="B86" s="28"/>
      <c r="C86" s="98"/>
      <c r="D86" s="30">
        <v>0</v>
      </c>
      <c r="E86" s="31"/>
      <c r="F86" s="31"/>
      <c r="G86" s="160">
        <f t="shared" si="14"/>
        <v>0</v>
      </c>
      <c r="H86" s="99" t="s">
        <v>15</v>
      </c>
      <c r="I86" s="82">
        <f t="shared" si="15"/>
        <v>1</v>
      </c>
      <c r="J86" s="14">
        <f t="shared" si="16"/>
        <v>0</v>
      </c>
    </row>
    <row r="87" spans="1:10" x14ac:dyDescent="0.25">
      <c r="A87" s="154"/>
      <c r="B87" s="28"/>
      <c r="C87" s="97"/>
      <c r="D87" s="30">
        <v>0</v>
      </c>
      <c r="E87" s="31"/>
      <c r="F87" s="31"/>
      <c r="G87" s="160">
        <f t="shared" si="14"/>
        <v>0</v>
      </c>
      <c r="H87" s="99" t="s">
        <v>15</v>
      </c>
      <c r="I87" s="82">
        <f t="shared" si="15"/>
        <v>1</v>
      </c>
      <c r="J87" s="14">
        <f t="shared" si="16"/>
        <v>0</v>
      </c>
    </row>
    <row r="88" spans="1:10" x14ac:dyDescent="0.25">
      <c r="A88" s="154"/>
      <c r="B88" s="28"/>
      <c r="C88" s="97"/>
      <c r="D88" s="30">
        <v>0</v>
      </c>
      <c r="E88" s="31"/>
      <c r="F88" s="31"/>
      <c r="G88" s="160">
        <f t="shared" si="14"/>
        <v>0</v>
      </c>
      <c r="H88" s="99" t="s">
        <v>15</v>
      </c>
      <c r="I88" s="82">
        <f t="shared" si="15"/>
        <v>1</v>
      </c>
      <c r="J88" s="14">
        <f t="shared" si="16"/>
        <v>0</v>
      </c>
    </row>
    <row r="89" spans="1:10" x14ac:dyDescent="0.25">
      <c r="A89" s="154"/>
      <c r="B89" s="28"/>
      <c r="C89" s="98"/>
      <c r="D89" s="30">
        <v>0</v>
      </c>
      <c r="E89" s="31"/>
      <c r="F89" s="31"/>
      <c r="G89" s="160">
        <f t="shared" si="14"/>
        <v>0</v>
      </c>
      <c r="H89" s="99" t="s">
        <v>15</v>
      </c>
      <c r="I89" s="82">
        <f t="shared" si="15"/>
        <v>1</v>
      </c>
      <c r="J89" s="14">
        <f t="shared" si="16"/>
        <v>0</v>
      </c>
    </row>
    <row r="90" spans="1:10" x14ac:dyDescent="0.25">
      <c r="A90" s="154"/>
      <c r="B90" s="28"/>
      <c r="C90" s="98"/>
      <c r="D90" s="30">
        <v>0</v>
      </c>
      <c r="E90" s="31"/>
      <c r="F90" s="31"/>
      <c r="G90" s="160">
        <f t="shared" si="14"/>
        <v>0</v>
      </c>
      <c r="H90" s="99" t="s">
        <v>15</v>
      </c>
      <c r="I90" s="82">
        <f t="shared" si="15"/>
        <v>1</v>
      </c>
      <c r="J90" s="14">
        <f t="shared" si="16"/>
        <v>0</v>
      </c>
    </row>
    <row r="91" spans="1:10" x14ac:dyDescent="0.25">
      <c r="A91" s="154"/>
      <c r="B91" s="28"/>
      <c r="C91" s="98"/>
      <c r="D91" s="30">
        <v>0</v>
      </c>
      <c r="E91" s="31"/>
      <c r="F91" s="31"/>
      <c r="G91" s="160">
        <f t="shared" si="14"/>
        <v>0</v>
      </c>
      <c r="H91" s="99" t="s">
        <v>15</v>
      </c>
      <c r="I91" s="82">
        <f t="shared" si="15"/>
        <v>1</v>
      </c>
      <c r="J91" s="14">
        <f t="shared" si="16"/>
        <v>0</v>
      </c>
    </row>
    <row r="92" spans="1:10" x14ac:dyDescent="0.25">
      <c r="A92" s="154"/>
      <c r="B92" s="28"/>
      <c r="C92" s="98"/>
      <c r="D92" s="30">
        <v>0</v>
      </c>
      <c r="E92" s="31"/>
      <c r="F92" s="31"/>
      <c r="G92" s="160">
        <f t="shared" si="14"/>
        <v>0</v>
      </c>
      <c r="H92" s="99" t="s">
        <v>15</v>
      </c>
      <c r="I92" s="82">
        <f t="shared" si="15"/>
        <v>1</v>
      </c>
      <c r="J92" s="14">
        <f t="shared" si="16"/>
        <v>0</v>
      </c>
    </row>
    <row r="93" spans="1:10" x14ac:dyDescent="0.25">
      <c r="A93" s="154"/>
      <c r="B93" s="28"/>
      <c r="C93" s="98"/>
      <c r="D93" s="30">
        <v>0</v>
      </c>
      <c r="E93" s="31"/>
      <c r="F93" s="31"/>
      <c r="G93" s="160">
        <f t="shared" si="14"/>
        <v>0</v>
      </c>
      <c r="H93" s="99" t="s">
        <v>15</v>
      </c>
      <c r="I93" s="82">
        <f t="shared" si="15"/>
        <v>1</v>
      </c>
      <c r="J93" s="14">
        <f t="shared" si="16"/>
        <v>0</v>
      </c>
    </row>
    <row r="94" spans="1:10" x14ac:dyDescent="0.25">
      <c r="A94" s="154"/>
      <c r="B94" s="28"/>
      <c r="C94" s="98"/>
      <c r="D94" s="30">
        <v>0</v>
      </c>
      <c r="E94" s="31"/>
      <c r="F94" s="31"/>
      <c r="G94" s="160">
        <f t="shared" si="14"/>
        <v>0</v>
      </c>
      <c r="H94" s="99" t="s">
        <v>15</v>
      </c>
      <c r="I94" s="82">
        <f t="shared" si="15"/>
        <v>1</v>
      </c>
      <c r="J94" s="14">
        <f t="shared" si="16"/>
        <v>0</v>
      </c>
    </row>
    <row r="95" spans="1:10" x14ac:dyDescent="0.25">
      <c r="A95" s="154"/>
      <c r="B95" s="28"/>
      <c r="C95" s="98"/>
      <c r="D95" s="30">
        <v>0</v>
      </c>
      <c r="E95" s="31"/>
      <c r="F95" s="31"/>
      <c r="G95" s="160">
        <f t="shared" si="14"/>
        <v>0</v>
      </c>
      <c r="H95" s="99" t="s">
        <v>15</v>
      </c>
      <c r="I95" s="82">
        <f t="shared" si="15"/>
        <v>1</v>
      </c>
      <c r="J95" s="14">
        <f t="shared" si="16"/>
        <v>0</v>
      </c>
    </row>
    <row r="96" spans="1:10" x14ac:dyDescent="0.25">
      <c r="A96" s="154"/>
      <c r="B96" s="28"/>
      <c r="C96" s="98"/>
      <c r="D96" s="30">
        <v>0</v>
      </c>
      <c r="E96" s="31"/>
      <c r="F96" s="31"/>
      <c r="G96" s="160">
        <f t="shared" si="14"/>
        <v>0</v>
      </c>
      <c r="H96" s="99" t="s">
        <v>15</v>
      </c>
      <c r="I96" s="82">
        <f t="shared" si="15"/>
        <v>1</v>
      </c>
      <c r="J96" s="14">
        <f t="shared" si="16"/>
        <v>0</v>
      </c>
    </row>
    <row r="97" spans="1:10" x14ac:dyDescent="0.25">
      <c r="A97" s="154"/>
      <c r="B97" s="28"/>
      <c r="C97" s="98"/>
      <c r="D97" s="30">
        <v>0</v>
      </c>
      <c r="E97" s="31"/>
      <c r="F97" s="31"/>
      <c r="G97" s="160">
        <f t="shared" si="14"/>
        <v>0</v>
      </c>
      <c r="H97" s="99" t="s">
        <v>15</v>
      </c>
      <c r="I97" s="82">
        <f t="shared" si="15"/>
        <v>1</v>
      </c>
      <c r="J97" s="14">
        <f t="shared" si="16"/>
        <v>0</v>
      </c>
    </row>
    <row r="98" spans="1:10" x14ac:dyDescent="0.25">
      <c r="A98" s="154"/>
      <c r="B98" s="28"/>
      <c r="C98" s="98"/>
      <c r="D98" s="30">
        <v>0</v>
      </c>
      <c r="E98" s="31"/>
      <c r="F98" s="31"/>
      <c r="G98" s="160">
        <f t="shared" ref="G98:G129" si="17">SUM(D98:F98)</f>
        <v>0</v>
      </c>
      <c r="H98" s="99" t="s">
        <v>15</v>
      </c>
      <c r="I98" s="82">
        <f t="shared" si="15"/>
        <v>1</v>
      </c>
      <c r="J98" s="14">
        <f t="shared" si="16"/>
        <v>0</v>
      </c>
    </row>
    <row r="99" spans="1:10" x14ac:dyDescent="0.25">
      <c r="A99" s="154"/>
      <c r="B99" s="28"/>
      <c r="C99" s="98"/>
      <c r="D99" s="30">
        <v>0</v>
      </c>
      <c r="E99" s="31"/>
      <c r="F99" s="31"/>
      <c r="G99" s="160">
        <f t="shared" si="17"/>
        <v>0</v>
      </c>
      <c r="H99" s="99" t="s">
        <v>15</v>
      </c>
      <c r="I99" s="82">
        <f t="shared" si="15"/>
        <v>1</v>
      </c>
      <c r="J99" s="14">
        <f t="shared" si="16"/>
        <v>0</v>
      </c>
    </row>
    <row r="100" spans="1:10" x14ac:dyDescent="0.25">
      <c r="A100" s="154"/>
      <c r="B100" s="28"/>
      <c r="C100" s="98"/>
      <c r="D100" s="30">
        <v>0</v>
      </c>
      <c r="E100" s="31"/>
      <c r="F100" s="31"/>
      <c r="G100" s="160">
        <f t="shared" si="17"/>
        <v>0</v>
      </c>
      <c r="H100" s="99" t="s">
        <v>15</v>
      </c>
      <c r="I100" s="82">
        <f t="shared" si="15"/>
        <v>1</v>
      </c>
      <c r="J100" s="14">
        <f t="shared" si="16"/>
        <v>0</v>
      </c>
    </row>
    <row r="101" spans="1:10" x14ac:dyDescent="0.25">
      <c r="A101" s="154"/>
      <c r="B101" s="28"/>
      <c r="C101" s="98"/>
      <c r="D101" s="30">
        <v>0</v>
      </c>
      <c r="E101" s="31"/>
      <c r="F101" s="31"/>
      <c r="G101" s="160">
        <f t="shared" si="17"/>
        <v>0</v>
      </c>
      <c r="H101" s="99" t="s">
        <v>15</v>
      </c>
      <c r="I101" s="82">
        <f t="shared" si="15"/>
        <v>1</v>
      </c>
      <c r="J101" s="14">
        <f t="shared" si="16"/>
        <v>0</v>
      </c>
    </row>
    <row r="102" spans="1:10" x14ac:dyDescent="0.25">
      <c r="A102" s="154"/>
      <c r="B102" s="28"/>
      <c r="C102" s="98"/>
      <c r="D102" s="30">
        <v>0</v>
      </c>
      <c r="E102" s="31"/>
      <c r="F102" s="31"/>
      <c r="G102" s="160">
        <f t="shared" si="17"/>
        <v>0</v>
      </c>
      <c r="H102" s="99" t="s">
        <v>15</v>
      </c>
      <c r="I102" s="82">
        <f t="shared" si="15"/>
        <v>1</v>
      </c>
      <c r="J102" s="14">
        <f t="shared" si="16"/>
        <v>0</v>
      </c>
    </row>
    <row r="103" spans="1:10" x14ac:dyDescent="0.25">
      <c r="A103" s="154"/>
      <c r="B103" s="28"/>
      <c r="C103" s="98"/>
      <c r="D103" s="30">
        <v>0</v>
      </c>
      <c r="E103" s="31"/>
      <c r="F103" s="31"/>
      <c r="G103" s="160">
        <f t="shared" si="17"/>
        <v>0</v>
      </c>
      <c r="H103" s="99" t="s">
        <v>15</v>
      </c>
      <c r="I103" s="82">
        <f t="shared" si="15"/>
        <v>1</v>
      </c>
      <c r="J103" s="14">
        <f t="shared" si="16"/>
        <v>0</v>
      </c>
    </row>
    <row r="104" spans="1:10" x14ac:dyDescent="0.25">
      <c r="A104" s="154"/>
      <c r="B104" s="28"/>
      <c r="C104" s="98"/>
      <c r="D104" s="30">
        <v>0</v>
      </c>
      <c r="E104" s="31"/>
      <c r="F104" s="31"/>
      <c r="G104" s="160">
        <f t="shared" si="17"/>
        <v>0</v>
      </c>
      <c r="H104" s="99" t="s">
        <v>15</v>
      </c>
      <c r="I104" s="82">
        <f t="shared" si="15"/>
        <v>1</v>
      </c>
      <c r="J104" s="14">
        <f t="shared" si="16"/>
        <v>0</v>
      </c>
    </row>
    <row r="105" spans="1:10" x14ac:dyDescent="0.25">
      <c r="A105" s="154"/>
      <c r="B105" s="28"/>
      <c r="C105" s="98"/>
      <c r="D105" s="30">
        <v>0</v>
      </c>
      <c r="E105" s="31"/>
      <c r="F105" s="31"/>
      <c r="G105" s="160">
        <f t="shared" si="17"/>
        <v>0</v>
      </c>
      <c r="H105" s="99" t="s">
        <v>15</v>
      </c>
      <c r="I105" s="82">
        <f t="shared" si="15"/>
        <v>1</v>
      </c>
      <c r="J105" s="14">
        <f t="shared" si="16"/>
        <v>0</v>
      </c>
    </row>
    <row r="106" spans="1:10" x14ac:dyDescent="0.25">
      <c r="A106" s="154"/>
      <c r="B106" s="28"/>
      <c r="C106" s="98"/>
      <c r="D106" s="30">
        <v>0</v>
      </c>
      <c r="E106" s="31"/>
      <c r="F106" s="31"/>
      <c r="G106" s="160">
        <f t="shared" si="17"/>
        <v>0</v>
      </c>
      <c r="H106" s="99" t="s">
        <v>15</v>
      </c>
      <c r="I106" s="82">
        <f t="shared" si="15"/>
        <v>1</v>
      </c>
      <c r="J106" s="14">
        <f t="shared" si="16"/>
        <v>0</v>
      </c>
    </row>
    <row r="107" spans="1:10" x14ac:dyDescent="0.25">
      <c r="A107" s="154"/>
      <c r="B107" s="28"/>
      <c r="C107" s="98"/>
      <c r="D107" s="30">
        <v>0</v>
      </c>
      <c r="E107" s="31"/>
      <c r="F107" s="31"/>
      <c r="G107" s="160">
        <f t="shared" si="17"/>
        <v>0</v>
      </c>
      <c r="H107" s="99" t="s">
        <v>15</v>
      </c>
      <c r="I107" s="82">
        <f t="shared" si="15"/>
        <v>1</v>
      </c>
      <c r="J107" s="14">
        <f t="shared" si="16"/>
        <v>0</v>
      </c>
    </row>
    <row r="108" spans="1:10" x14ac:dyDescent="0.25">
      <c r="A108" s="154"/>
      <c r="B108" s="28"/>
      <c r="C108" s="98"/>
      <c r="D108" s="30">
        <v>0</v>
      </c>
      <c r="E108" s="31"/>
      <c r="F108" s="31"/>
      <c r="G108" s="160">
        <f t="shared" si="17"/>
        <v>0</v>
      </c>
      <c r="H108" s="99" t="s">
        <v>15</v>
      </c>
      <c r="I108" s="82">
        <f t="shared" si="15"/>
        <v>1</v>
      </c>
      <c r="J108" s="14">
        <f t="shared" si="16"/>
        <v>0</v>
      </c>
    </row>
    <row r="109" spans="1:10" x14ac:dyDescent="0.25">
      <c r="A109" s="154"/>
      <c r="B109" s="28"/>
      <c r="C109" s="98"/>
      <c r="D109" s="30">
        <v>0</v>
      </c>
      <c r="E109" s="31"/>
      <c r="F109" s="31"/>
      <c r="G109" s="160">
        <f t="shared" si="17"/>
        <v>0</v>
      </c>
      <c r="H109" s="99" t="s">
        <v>15</v>
      </c>
      <c r="I109" s="82">
        <f t="shared" si="15"/>
        <v>1</v>
      </c>
      <c r="J109" s="14">
        <f t="shared" si="16"/>
        <v>0</v>
      </c>
    </row>
    <row r="110" spans="1:10" x14ac:dyDescent="0.25">
      <c r="A110" s="154"/>
      <c r="B110" s="28"/>
      <c r="C110" s="98"/>
      <c r="D110" s="30">
        <v>0</v>
      </c>
      <c r="E110" s="31"/>
      <c r="F110" s="31"/>
      <c r="G110" s="160">
        <f t="shared" si="17"/>
        <v>0</v>
      </c>
      <c r="H110" s="99" t="s">
        <v>15</v>
      </c>
      <c r="I110" s="82">
        <f t="shared" si="15"/>
        <v>1</v>
      </c>
      <c r="J110" s="14">
        <f t="shared" si="16"/>
        <v>0</v>
      </c>
    </row>
    <row r="111" spans="1:10" x14ac:dyDescent="0.25">
      <c r="A111" s="154"/>
      <c r="B111" s="28"/>
      <c r="C111" s="98"/>
      <c r="D111" s="30">
        <v>0</v>
      </c>
      <c r="E111" s="30"/>
      <c r="F111" s="30"/>
      <c r="G111" s="158">
        <f t="shared" si="17"/>
        <v>0</v>
      </c>
      <c r="H111" s="99" t="s">
        <v>15</v>
      </c>
      <c r="I111" s="82">
        <f t="shared" si="15"/>
        <v>1</v>
      </c>
      <c r="J111" s="14">
        <f t="shared" si="16"/>
        <v>0</v>
      </c>
    </row>
    <row r="112" spans="1:10" x14ac:dyDescent="0.25">
      <c r="A112" s="154"/>
      <c r="B112" s="28"/>
      <c r="C112" s="98"/>
      <c r="D112" s="30">
        <v>0</v>
      </c>
      <c r="E112" s="31"/>
      <c r="F112" s="31"/>
      <c r="G112" s="158">
        <f t="shared" si="17"/>
        <v>0</v>
      </c>
      <c r="H112" s="99" t="s">
        <v>15</v>
      </c>
      <c r="I112" s="82">
        <f t="shared" si="15"/>
        <v>1</v>
      </c>
      <c r="J112" s="14">
        <f t="shared" si="16"/>
        <v>0</v>
      </c>
    </row>
    <row r="113" spans="1:10" x14ac:dyDescent="0.25">
      <c r="A113" s="154"/>
      <c r="B113" s="28"/>
      <c r="C113" s="98"/>
      <c r="D113" s="30">
        <v>0</v>
      </c>
      <c r="E113" s="30"/>
      <c r="F113" s="30"/>
      <c r="G113" s="158">
        <f t="shared" si="17"/>
        <v>0</v>
      </c>
      <c r="H113" s="99" t="s">
        <v>15</v>
      </c>
      <c r="I113" s="82">
        <f t="shared" si="15"/>
        <v>1</v>
      </c>
      <c r="J113" s="14">
        <f t="shared" si="16"/>
        <v>0</v>
      </c>
    </row>
    <row r="114" spans="1:10" x14ac:dyDescent="0.25">
      <c r="A114" s="154"/>
      <c r="B114" s="28"/>
      <c r="C114" s="97"/>
      <c r="D114" s="30">
        <v>0</v>
      </c>
      <c r="E114" s="30"/>
      <c r="F114" s="30"/>
      <c r="G114" s="158">
        <f t="shared" si="17"/>
        <v>0</v>
      </c>
      <c r="H114" s="99" t="s">
        <v>15</v>
      </c>
      <c r="I114" s="82">
        <f t="shared" si="15"/>
        <v>1</v>
      </c>
      <c r="J114" s="14">
        <f t="shared" si="16"/>
        <v>0</v>
      </c>
    </row>
    <row r="115" spans="1:10" x14ac:dyDescent="0.25">
      <c r="A115" s="154"/>
      <c r="B115" s="28"/>
      <c r="C115" s="97"/>
      <c r="D115" s="30">
        <v>0</v>
      </c>
      <c r="E115" s="30"/>
      <c r="F115" s="30"/>
      <c r="G115" s="158">
        <f t="shared" si="17"/>
        <v>0</v>
      </c>
      <c r="H115" s="99" t="s">
        <v>15</v>
      </c>
      <c r="I115" s="82">
        <f t="shared" si="15"/>
        <v>1</v>
      </c>
      <c r="J115" s="14">
        <f t="shared" si="16"/>
        <v>0</v>
      </c>
    </row>
    <row r="116" spans="1:10" x14ac:dyDescent="0.25">
      <c r="A116" s="154"/>
      <c r="B116" s="28"/>
      <c r="C116" s="97"/>
      <c r="D116" s="30">
        <v>0</v>
      </c>
      <c r="E116" s="31"/>
      <c r="F116" s="31"/>
      <c r="G116" s="158">
        <f t="shared" si="17"/>
        <v>0</v>
      </c>
      <c r="H116" s="99" t="s">
        <v>15</v>
      </c>
      <c r="I116" s="82">
        <f t="shared" si="15"/>
        <v>1</v>
      </c>
      <c r="J116" s="14">
        <f t="shared" si="16"/>
        <v>0</v>
      </c>
    </row>
    <row r="117" spans="1:10" x14ac:dyDescent="0.25">
      <c r="A117" s="154"/>
      <c r="B117" s="28"/>
      <c r="C117" s="97"/>
      <c r="D117" s="30">
        <v>0</v>
      </c>
      <c r="E117" s="30"/>
      <c r="F117" s="30"/>
      <c r="G117" s="158">
        <f t="shared" si="17"/>
        <v>0</v>
      </c>
      <c r="H117" s="99" t="s">
        <v>15</v>
      </c>
      <c r="I117" s="82">
        <f t="shared" si="15"/>
        <v>1</v>
      </c>
      <c r="J117" s="14">
        <f t="shared" si="16"/>
        <v>0</v>
      </c>
    </row>
    <row r="118" spans="1:10" x14ac:dyDescent="0.25">
      <c r="A118" s="154"/>
      <c r="B118" s="28"/>
      <c r="C118" s="97"/>
      <c r="D118" s="30">
        <v>0</v>
      </c>
      <c r="E118" s="31"/>
      <c r="F118" s="31"/>
      <c r="G118" s="158">
        <f t="shared" si="17"/>
        <v>0</v>
      </c>
      <c r="H118" s="99" t="s">
        <v>15</v>
      </c>
      <c r="I118" s="82">
        <f t="shared" si="15"/>
        <v>1</v>
      </c>
      <c r="J118" s="14">
        <f t="shared" si="16"/>
        <v>0</v>
      </c>
    </row>
    <row r="119" spans="1:10" x14ac:dyDescent="0.25">
      <c r="A119" s="154"/>
      <c r="B119" s="28"/>
      <c r="C119" s="97"/>
      <c r="D119" s="30">
        <v>0</v>
      </c>
      <c r="E119" s="30"/>
      <c r="F119" s="30"/>
      <c r="G119" s="158">
        <f t="shared" si="17"/>
        <v>0</v>
      </c>
      <c r="H119" s="99" t="s">
        <v>15</v>
      </c>
      <c r="I119" s="82">
        <f t="shared" si="15"/>
        <v>1</v>
      </c>
      <c r="J119" s="14">
        <f t="shared" si="16"/>
        <v>0</v>
      </c>
    </row>
    <row r="120" spans="1:10" x14ac:dyDescent="0.25">
      <c r="A120" s="154"/>
      <c r="B120" s="28"/>
      <c r="C120" s="97"/>
      <c r="D120" s="30">
        <v>0</v>
      </c>
      <c r="E120" s="30"/>
      <c r="F120" s="30"/>
      <c r="G120" s="158">
        <f t="shared" si="17"/>
        <v>0</v>
      </c>
      <c r="H120" s="99" t="s">
        <v>15</v>
      </c>
      <c r="I120" s="82">
        <f t="shared" si="15"/>
        <v>1</v>
      </c>
      <c r="J120" s="14">
        <f t="shared" si="16"/>
        <v>0</v>
      </c>
    </row>
    <row r="121" spans="1:10" x14ac:dyDescent="0.25">
      <c r="A121" s="154"/>
      <c r="B121" s="28"/>
      <c r="C121" s="97"/>
      <c r="D121" s="30">
        <v>0</v>
      </c>
      <c r="E121" s="31"/>
      <c r="F121" s="31"/>
      <c r="G121" s="158">
        <f t="shared" si="17"/>
        <v>0</v>
      </c>
      <c r="H121" s="99" t="s">
        <v>15</v>
      </c>
      <c r="I121" s="82">
        <f t="shared" si="15"/>
        <v>1</v>
      </c>
      <c r="J121" s="14">
        <f t="shared" si="16"/>
        <v>0</v>
      </c>
    </row>
    <row r="122" spans="1:10" x14ac:dyDescent="0.25">
      <c r="A122" s="154"/>
      <c r="B122" s="28"/>
      <c r="C122" s="97"/>
      <c r="D122" s="30">
        <v>0</v>
      </c>
      <c r="E122" s="31"/>
      <c r="F122" s="31"/>
      <c r="G122" s="158">
        <f t="shared" si="17"/>
        <v>0</v>
      </c>
      <c r="H122" s="99" t="s">
        <v>15</v>
      </c>
      <c r="I122" s="82">
        <f t="shared" si="15"/>
        <v>1</v>
      </c>
      <c r="J122" s="14">
        <f t="shared" si="16"/>
        <v>0</v>
      </c>
    </row>
    <row r="123" spans="1:10" x14ac:dyDescent="0.25">
      <c r="A123" s="154"/>
      <c r="B123" s="28"/>
      <c r="C123" s="98"/>
      <c r="D123" s="30">
        <v>0</v>
      </c>
      <c r="E123" s="31"/>
      <c r="F123" s="31"/>
      <c r="G123" s="160">
        <f t="shared" si="17"/>
        <v>0</v>
      </c>
      <c r="H123" s="99" t="s">
        <v>15</v>
      </c>
      <c r="I123" s="82">
        <f t="shared" si="15"/>
        <v>1</v>
      </c>
      <c r="J123" s="14">
        <f t="shared" si="16"/>
        <v>0</v>
      </c>
    </row>
    <row r="124" spans="1:10" x14ac:dyDescent="0.25">
      <c r="A124" s="154"/>
      <c r="B124" s="28"/>
      <c r="C124" s="98"/>
      <c r="D124" s="30">
        <v>0</v>
      </c>
      <c r="E124" s="31"/>
      <c r="F124" s="31"/>
      <c r="G124" s="160">
        <f t="shared" si="17"/>
        <v>0</v>
      </c>
      <c r="H124" s="99" t="s">
        <v>15</v>
      </c>
      <c r="I124" s="82">
        <f t="shared" si="15"/>
        <v>1</v>
      </c>
      <c r="J124" s="14">
        <f t="shared" si="16"/>
        <v>0</v>
      </c>
    </row>
    <row r="125" spans="1:10" x14ac:dyDescent="0.25">
      <c r="A125" s="154"/>
      <c r="B125" s="28"/>
      <c r="C125" s="98"/>
      <c r="D125" s="30">
        <v>0</v>
      </c>
      <c r="E125" s="31"/>
      <c r="F125" s="31"/>
      <c r="G125" s="160">
        <f t="shared" si="17"/>
        <v>0</v>
      </c>
      <c r="H125" s="99" t="s">
        <v>15</v>
      </c>
      <c r="I125" s="82">
        <f t="shared" si="15"/>
        <v>1</v>
      </c>
      <c r="J125" s="14">
        <f t="shared" si="16"/>
        <v>0</v>
      </c>
    </row>
    <row r="126" spans="1:10" x14ac:dyDescent="0.25">
      <c r="A126" s="154"/>
      <c r="B126" s="28"/>
      <c r="C126" s="98"/>
      <c r="D126" s="30">
        <v>0</v>
      </c>
      <c r="E126" s="31"/>
      <c r="F126" s="31"/>
      <c r="G126" s="160">
        <f t="shared" si="17"/>
        <v>0</v>
      </c>
      <c r="H126" s="99" t="s">
        <v>15</v>
      </c>
      <c r="I126" s="82">
        <f t="shared" si="15"/>
        <v>1</v>
      </c>
      <c r="J126" s="14">
        <f t="shared" si="16"/>
        <v>0</v>
      </c>
    </row>
    <row r="127" spans="1:10" x14ac:dyDescent="0.25">
      <c r="A127" s="154"/>
      <c r="B127" s="28"/>
      <c r="C127" s="98"/>
      <c r="D127" s="30">
        <v>0</v>
      </c>
      <c r="E127" s="31"/>
      <c r="F127" s="31"/>
      <c r="G127" s="160">
        <f t="shared" si="17"/>
        <v>0</v>
      </c>
      <c r="H127" s="99" t="s">
        <v>15</v>
      </c>
      <c r="I127" s="82">
        <f t="shared" si="15"/>
        <v>1</v>
      </c>
      <c r="J127" s="14">
        <f t="shared" si="16"/>
        <v>0</v>
      </c>
    </row>
    <row r="128" spans="1:10" x14ac:dyDescent="0.25">
      <c r="A128" s="154"/>
      <c r="B128" s="28"/>
      <c r="C128" s="98"/>
      <c r="D128" s="30">
        <v>0</v>
      </c>
      <c r="E128" s="31"/>
      <c r="F128" s="31"/>
      <c r="G128" s="160">
        <f t="shared" si="17"/>
        <v>0</v>
      </c>
      <c r="H128" s="99" t="s">
        <v>15</v>
      </c>
      <c r="I128" s="82">
        <f t="shared" si="15"/>
        <v>1</v>
      </c>
      <c r="J128" s="14">
        <f t="shared" si="16"/>
        <v>0</v>
      </c>
    </row>
    <row r="129" spans="1:10" x14ac:dyDescent="0.25">
      <c r="A129" s="154"/>
      <c r="B129" s="28"/>
      <c r="C129" s="98"/>
      <c r="D129" s="30">
        <v>0</v>
      </c>
      <c r="E129" s="31"/>
      <c r="F129" s="31"/>
      <c r="G129" s="160">
        <f t="shared" si="17"/>
        <v>0</v>
      </c>
      <c r="H129" s="99" t="s">
        <v>15</v>
      </c>
      <c r="I129" s="82">
        <f t="shared" si="15"/>
        <v>1</v>
      </c>
      <c r="J129" s="14">
        <f t="shared" si="16"/>
        <v>0</v>
      </c>
    </row>
    <row r="130" spans="1:10" x14ac:dyDescent="0.25">
      <c r="A130" s="154"/>
      <c r="B130" s="28"/>
      <c r="C130" s="98"/>
      <c r="D130" s="30">
        <v>0</v>
      </c>
      <c r="E130" s="31"/>
      <c r="F130" s="31"/>
      <c r="G130" s="160">
        <f t="shared" ref="G130:G158" si="18">SUM(D130:F130)</f>
        <v>0</v>
      </c>
      <c r="H130" s="99" t="s">
        <v>15</v>
      </c>
      <c r="I130" s="82">
        <f t="shared" si="15"/>
        <v>1</v>
      </c>
      <c r="J130" s="14">
        <f t="shared" si="16"/>
        <v>0</v>
      </c>
    </row>
    <row r="131" spans="1:10" x14ac:dyDescent="0.25">
      <c r="A131" s="154"/>
      <c r="B131" s="28"/>
      <c r="C131" s="98"/>
      <c r="D131" s="30">
        <v>0</v>
      </c>
      <c r="E131" s="31"/>
      <c r="F131" s="31"/>
      <c r="G131" s="160">
        <f t="shared" si="18"/>
        <v>0</v>
      </c>
      <c r="H131" s="99" t="s">
        <v>15</v>
      </c>
      <c r="I131" s="82">
        <f t="shared" ref="I131:I194" si="19">IFERROR(VLOOKUP(H131, $V$2:$W$22, 2, FALSE), 1)</f>
        <v>1</v>
      </c>
      <c r="J131" s="14">
        <f t="shared" ref="J131:J194" si="20">D131*I131</f>
        <v>0</v>
      </c>
    </row>
    <row r="132" spans="1:10" x14ac:dyDescent="0.25">
      <c r="A132" s="154"/>
      <c r="B132" s="28"/>
      <c r="C132" s="98"/>
      <c r="D132" s="30">
        <v>0</v>
      </c>
      <c r="E132" s="31"/>
      <c r="F132" s="31"/>
      <c r="G132" s="160">
        <f t="shared" si="18"/>
        <v>0</v>
      </c>
      <c r="H132" s="99" t="s">
        <v>15</v>
      </c>
      <c r="I132" s="82">
        <f t="shared" si="19"/>
        <v>1</v>
      </c>
      <c r="J132" s="14">
        <f t="shared" si="20"/>
        <v>0</v>
      </c>
    </row>
    <row r="133" spans="1:10" x14ac:dyDescent="0.25">
      <c r="A133" s="154"/>
      <c r="B133" s="28"/>
      <c r="C133" s="98"/>
      <c r="D133" s="30">
        <v>0</v>
      </c>
      <c r="E133" s="31"/>
      <c r="F133" s="31"/>
      <c r="G133" s="160">
        <f t="shared" si="18"/>
        <v>0</v>
      </c>
      <c r="H133" s="99" t="s">
        <v>15</v>
      </c>
      <c r="I133" s="82">
        <f t="shared" si="19"/>
        <v>1</v>
      </c>
      <c r="J133" s="14">
        <f t="shared" si="20"/>
        <v>0</v>
      </c>
    </row>
    <row r="134" spans="1:10" x14ac:dyDescent="0.25">
      <c r="A134" s="154"/>
      <c r="B134" s="28"/>
      <c r="C134" s="98"/>
      <c r="D134" s="30">
        <v>0</v>
      </c>
      <c r="E134" s="31"/>
      <c r="F134" s="31"/>
      <c r="G134" s="160">
        <f t="shared" si="18"/>
        <v>0</v>
      </c>
      <c r="H134" s="99" t="s">
        <v>15</v>
      </c>
      <c r="I134" s="82">
        <f t="shared" si="19"/>
        <v>1</v>
      </c>
      <c r="J134" s="14">
        <f t="shared" si="20"/>
        <v>0</v>
      </c>
    </row>
    <row r="135" spans="1:10" x14ac:dyDescent="0.25">
      <c r="A135" s="154"/>
      <c r="B135" s="28"/>
      <c r="C135" s="98"/>
      <c r="D135" s="30">
        <v>0</v>
      </c>
      <c r="E135" s="31"/>
      <c r="F135" s="31"/>
      <c r="G135" s="160">
        <f t="shared" si="18"/>
        <v>0</v>
      </c>
      <c r="H135" s="99" t="s">
        <v>15</v>
      </c>
      <c r="I135" s="82">
        <f t="shared" si="19"/>
        <v>1</v>
      </c>
      <c r="J135" s="14">
        <f t="shared" si="20"/>
        <v>0</v>
      </c>
    </row>
    <row r="136" spans="1:10" x14ac:dyDescent="0.25">
      <c r="A136" s="154"/>
      <c r="B136" s="28"/>
      <c r="C136" s="98"/>
      <c r="D136" s="30">
        <v>0</v>
      </c>
      <c r="E136" s="31"/>
      <c r="F136" s="31"/>
      <c r="G136" s="160">
        <f t="shared" si="18"/>
        <v>0</v>
      </c>
      <c r="H136" s="99" t="s">
        <v>15</v>
      </c>
      <c r="I136" s="82">
        <f t="shared" si="19"/>
        <v>1</v>
      </c>
      <c r="J136" s="14">
        <f t="shared" si="20"/>
        <v>0</v>
      </c>
    </row>
    <row r="137" spans="1:10" x14ac:dyDescent="0.25">
      <c r="A137" s="154"/>
      <c r="B137" s="28"/>
      <c r="C137" s="97"/>
      <c r="D137" s="30">
        <v>0</v>
      </c>
      <c r="E137" s="31"/>
      <c r="F137" s="31"/>
      <c r="G137" s="160">
        <f t="shared" si="18"/>
        <v>0</v>
      </c>
      <c r="H137" s="99" t="s">
        <v>15</v>
      </c>
      <c r="I137" s="82">
        <f t="shared" si="19"/>
        <v>1</v>
      </c>
      <c r="J137" s="14">
        <f t="shared" si="20"/>
        <v>0</v>
      </c>
    </row>
    <row r="138" spans="1:10" x14ac:dyDescent="0.25">
      <c r="A138" s="154"/>
      <c r="B138" s="28"/>
      <c r="C138" s="97"/>
      <c r="D138" s="30">
        <v>0</v>
      </c>
      <c r="E138" s="31"/>
      <c r="F138" s="31"/>
      <c r="G138" s="160">
        <f t="shared" si="18"/>
        <v>0</v>
      </c>
      <c r="H138" s="99" t="s">
        <v>15</v>
      </c>
      <c r="I138" s="82">
        <f t="shared" si="19"/>
        <v>1</v>
      </c>
      <c r="J138" s="14">
        <f t="shared" si="20"/>
        <v>0</v>
      </c>
    </row>
    <row r="139" spans="1:10" x14ac:dyDescent="0.25">
      <c r="A139" s="154"/>
      <c r="B139" s="28"/>
      <c r="C139" s="97"/>
      <c r="D139" s="30">
        <v>0</v>
      </c>
      <c r="E139" s="31"/>
      <c r="F139" s="31"/>
      <c r="G139" s="160">
        <f t="shared" si="18"/>
        <v>0</v>
      </c>
      <c r="H139" s="99" t="s">
        <v>15</v>
      </c>
      <c r="I139" s="82">
        <f t="shared" si="19"/>
        <v>1</v>
      </c>
      <c r="J139" s="14">
        <f t="shared" si="20"/>
        <v>0</v>
      </c>
    </row>
    <row r="140" spans="1:10" x14ac:dyDescent="0.25">
      <c r="A140" s="154"/>
      <c r="B140" s="28"/>
      <c r="C140" s="97"/>
      <c r="D140" s="30">
        <v>0</v>
      </c>
      <c r="E140" s="31"/>
      <c r="F140" s="31"/>
      <c r="G140" s="160">
        <f t="shared" si="18"/>
        <v>0</v>
      </c>
      <c r="H140" s="99" t="s">
        <v>15</v>
      </c>
      <c r="I140" s="82">
        <f t="shared" si="19"/>
        <v>1</v>
      </c>
      <c r="J140" s="14">
        <f t="shared" si="20"/>
        <v>0</v>
      </c>
    </row>
    <row r="141" spans="1:10" x14ac:dyDescent="0.25">
      <c r="A141" s="154"/>
      <c r="B141" s="28"/>
      <c r="C141" s="97"/>
      <c r="D141" s="30">
        <v>0</v>
      </c>
      <c r="E141" s="31"/>
      <c r="F141" s="31"/>
      <c r="G141" s="160">
        <f t="shared" si="18"/>
        <v>0</v>
      </c>
      <c r="H141" s="99" t="s">
        <v>15</v>
      </c>
      <c r="I141" s="82">
        <f t="shared" si="19"/>
        <v>1</v>
      </c>
      <c r="J141" s="14">
        <f t="shared" si="20"/>
        <v>0</v>
      </c>
    </row>
    <row r="142" spans="1:10" x14ac:dyDescent="0.25">
      <c r="A142" s="154"/>
      <c r="B142" s="28"/>
      <c r="C142" s="97"/>
      <c r="D142" s="30">
        <v>0</v>
      </c>
      <c r="E142" s="31"/>
      <c r="F142" s="31"/>
      <c r="G142" s="160">
        <f t="shared" si="18"/>
        <v>0</v>
      </c>
      <c r="H142" s="99" t="s">
        <v>15</v>
      </c>
      <c r="I142" s="82">
        <f t="shared" si="19"/>
        <v>1</v>
      </c>
      <c r="J142" s="14">
        <f t="shared" si="20"/>
        <v>0</v>
      </c>
    </row>
    <row r="143" spans="1:10" x14ac:dyDescent="0.25">
      <c r="A143" s="154"/>
      <c r="B143" s="28"/>
      <c r="C143" s="97"/>
      <c r="D143" s="30">
        <v>0</v>
      </c>
      <c r="E143" s="31"/>
      <c r="F143" s="31"/>
      <c r="G143" s="160">
        <f t="shared" si="18"/>
        <v>0</v>
      </c>
      <c r="H143" s="99" t="s">
        <v>15</v>
      </c>
      <c r="I143" s="82">
        <f t="shared" si="19"/>
        <v>1</v>
      </c>
      <c r="J143" s="14">
        <f t="shared" si="20"/>
        <v>0</v>
      </c>
    </row>
    <row r="144" spans="1:10" x14ac:dyDescent="0.25">
      <c r="A144" s="154"/>
      <c r="B144" s="28"/>
      <c r="C144" s="97"/>
      <c r="D144" s="30">
        <v>0</v>
      </c>
      <c r="E144" s="31"/>
      <c r="F144" s="31"/>
      <c r="G144" s="160">
        <f t="shared" si="18"/>
        <v>0</v>
      </c>
      <c r="H144" s="99" t="s">
        <v>15</v>
      </c>
      <c r="I144" s="82">
        <f t="shared" si="19"/>
        <v>1</v>
      </c>
      <c r="J144" s="14">
        <f t="shared" si="20"/>
        <v>0</v>
      </c>
    </row>
    <row r="145" spans="1:10" x14ac:dyDescent="0.25">
      <c r="A145" s="154"/>
      <c r="B145" s="28"/>
      <c r="C145" s="97"/>
      <c r="D145" s="30">
        <v>0</v>
      </c>
      <c r="E145" s="31"/>
      <c r="F145" s="31"/>
      <c r="G145" s="160">
        <f t="shared" si="18"/>
        <v>0</v>
      </c>
      <c r="H145" s="99" t="s">
        <v>15</v>
      </c>
      <c r="I145" s="82">
        <f t="shared" si="19"/>
        <v>1</v>
      </c>
      <c r="J145" s="14">
        <f t="shared" si="20"/>
        <v>0</v>
      </c>
    </row>
    <row r="146" spans="1:10" x14ac:dyDescent="0.25">
      <c r="A146" s="154"/>
      <c r="B146" s="28"/>
      <c r="C146" s="97"/>
      <c r="D146" s="30">
        <v>0</v>
      </c>
      <c r="E146" s="31"/>
      <c r="F146" s="31"/>
      <c r="G146" s="160">
        <f t="shared" si="18"/>
        <v>0</v>
      </c>
      <c r="H146" s="99" t="s">
        <v>15</v>
      </c>
      <c r="I146" s="82">
        <f t="shared" si="19"/>
        <v>1</v>
      </c>
      <c r="J146" s="14">
        <f t="shared" si="20"/>
        <v>0</v>
      </c>
    </row>
    <row r="147" spans="1:10" x14ac:dyDescent="0.25">
      <c r="A147" s="154"/>
      <c r="B147" s="28"/>
      <c r="C147" s="97"/>
      <c r="D147" s="30">
        <v>0</v>
      </c>
      <c r="E147" s="31"/>
      <c r="F147" s="31"/>
      <c r="G147" s="160">
        <f t="shared" si="18"/>
        <v>0</v>
      </c>
      <c r="H147" s="99" t="s">
        <v>15</v>
      </c>
      <c r="I147" s="82">
        <f t="shared" si="19"/>
        <v>1</v>
      </c>
      <c r="J147" s="14">
        <f t="shared" si="20"/>
        <v>0</v>
      </c>
    </row>
    <row r="148" spans="1:10" x14ac:dyDescent="0.25">
      <c r="A148" s="154"/>
      <c r="B148" s="28"/>
      <c r="C148" s="97"/>
      <c r="D148" s="30">
        <v>0</v>
      </c>
      <c r="E148" s="31"/>
      <c r="F148" s="31"/>
      <c r="G148" s="160">
        <f t="shared" si="18"/>
        <v>0</v>
      </c>
      <c r="H148" s="99" t="s">
        <v>15</v>
      </c>
      <c r="I148" s="82">
        <f t="shared" si="19"/>
        <v>1</v>
      </c>
      <c r="J148" s="14">
        <f t="shared" si="20"/>
        <v>0</v>
      </c>
    </row>
    <row r="149" spans="1:10" x14ac:dyDescent="0.25">
      <c r="A149" s="154"/>
      <c r="B149" s="28"/>
      <c r="C149" s="97"/>
      <c r="D149" s="30">
        <v>0</v>
      </c>
      <c r="E149" s="31"/>
      <c r="F149" s="31"/>
      <c r="G149" s="160">
        <f t="shared" si="18"/>
        <v>0</v>
      </c>
      <c r="H149" s="99" t="s">
        <v>15</v>
      </c>
      <c r="I149" s="82">
        <f t="shared" si="19"/>
        <v>1</v>
      </c>
      <c r="J149" s="14">
        <f t="shared" si="20"/>
        <v>0</v>
      </c>
    </row>
    <row r="150" spans="1:10" x14ac:dyDescent="0.25">
      <c r="A150" s="154"/>
      <c r="B150" s="28"/>
      <c r="C150" s="97"/>
      <c r="D150" s="30">
        <v>0</v>
      </c>
      <c r="E150" s="31"/>
      <c r="F150" s="31"/>
      <c r="G150" s="160">
        <f t="shared" si="18"/>
        <v>0</v>
      </c>
      <c r="H150" s="99" t="s">
        <v>15</v>
      </c>
      <c r="I150" s="82">
        <f t="shared" si="19"/>
        <v>1</v>
      </c>
      <c r="J150" s="14">
        <f t="shared" si="20"/>
        <v>0</v>
      </c>
    </row>
    <row r="151" spans="1:10" x14ac:dyDescent="0.25">
      <c r="A151" s="154"/>
      <c r="B151" s="28"/>
      <c r="C151" s="97"/>
      <c r="D151" s="30">
        <v>0</v>
      </c>
      <c r="E151" s="31"/>
      <c r="F151" s="31"/>
      <c r="G151" s="160">
        <f t="shared" si="18"/>
        <v>0</v>
      </c>
      <c r="H151" s="99" t="s">
        <v>15</v>
      </c>
      <c r="I151" s="82">
        <f t="shared" si="19"/>
        <v>1</v>
      </c>
      <c r="J151" s="14">
        <f t="shared" si="20"/>
        <v>0</v>
      </c>
    </row>
    <row r="152" spans="1:10" x14ac:dyDescent="0.25">
      <c r="A152" s="154"/>
      <c r="B152" s="28"/>
      <c r="C152" s="97"/>
      <c r="D152" s="30">
        <v>0</v>
      </c>
      <c r="E152" s="31"/>
      <c r="F152" s="31"/>
      <c r="G152" s="160">
        <f t="shared" si="18"/>
        <v>0</v>
      </c>
      <c r="H152" s="99" t="s">
        <v>15</v>
      </c>
      <c r="I152" s="82">
        <f t="shared" si="19"/>
        <v>1</v>
      </c>
      <c r="J152" s="14">
        <f t="shared" si="20"/>
        <v>0</v>
      </c>
    </row>
    <row r="153" spans="1:10" x14ac:dyDescent="0.25">
      <c r="A153" s="154"/>
      <c r="B153" s="28"/>
      <c r="C153" s="97"/>
      <c r="D153" s="30">
        <v>0</v>
      </c>
      <c r="E153" s="31"/>
      <c r="F153" s="31"/>
      <c r="G153" s="160">
        <f t="shared" si="18"/>
        <v>0</v>
      </c>
      <c r="H153" s="99" t="s">
        <v>15</v>
      </c>
      <c r="I153" s="82">
        <f t="shared" si="19"/>
        <v>1</v>
      </c>
      <c r="J153" s="14">
        <f t="shared" si="20"/>
        <v>0</v>
      </c>
    </row>
    <row r="154" spans="1:10" x14ac:dyDescent="0.25">
      <c r="A154" s="154"/>
      <c r="B154" s="28"/>
      <c r="C154" s="97"/>
      <c r="D154" s="30">
        <v>0</v>
      </c>
      <c r="E154" s="31"/>
      <c r="F154" s="31"/>
      <c r="G154" s="160">
        <f t="shared" si="18"/>
        <v>0</v>
      </c>
      <c r="H154" s="99" t="s">
        <v>15</v>
      </c>
      <c r="I154" s="82">
        <f t="shared" si="19"/>
        <v>1</v>
      </c>
      <c r="J154" s="14">
        <f t="shared" si="20"/>
        <v>0</v>
      </c>
    </row>
    <row r="155" spans="1:10" x14ac:dyDescent="0.25">
      <c r="A155" s="154"/>
      <c r="B155" s="28"/>
      <c r="C155" s="97"/>
      <c r="D155" s="30">
        <v>0</v>
      </c>
      <c r="E155" s="31"/>
      <c r="F155" s="31"/>
      <c r="G155" s="160">
        <f t="shared" si="18"/>
        <v>0</v>
      </c>
      <c r="H155" s="99" t="s">
        <v>15</v>
      </c>
      <c r="I155" s="82">
        <f t="shared" si="19"/>
        <v>1</v>
      </c>
      <c r="J155" s="14">
        <f t="shared" si="20"/>
        <v>0</v>
      </c>
    </row>
    <row r="156" spans="1:10" x14ac:dyDescent="0.25">
      <c r="A156" s="154"/>
      <c r="B156" s="28"/>
      <c r="C156" s="97"/>
      <c r="D156" s="30">
        <v>0</v>
      </c>
      <c r="E156" s="31"/>
      <c r="F156" s="31"/>
      <c r="G156" s="160">
        <f t="shared" si="18"/>
        <v>0</v>
      </c>
      <c r="H156" s="99" t="s">
        <v>15</v>
      </c>
      <c r="I156" s="82">
        <f t="shared" si="19"/>
        <v>1</v>
      </c>
      <c r="J156" s="14">
        <f t="shared" si="20"/>
        <v>0</v>
      </c>
    </row>
    <row r="157" spans="1:10" x14ac:dyDescent="0.25">
      <c r="A157" s="154"/>
      <c r="B157" s="28"/>
      <c r="C157" s="97"/>
      <c r="D157" s="30">
        <v>0</v>
      </c>
      <c r="E157" s="31"/>
      <c r="F157" s="31"/>
      <c r="G157" s="160">
        <f t="shared" si="18"/>
        <v>0</v>
      </c>
      <c r="H157" s="99" t="s">
        <v>15</v>
      </c>
      <c r="I157" s="82">
        <f t="shared" si="19"/>
        <v>1</v>
      </c>
      <c r="J157" s="14">
        <f t="shared" si="20"/>
        <v>0</v>
      </c>
    </row>
    <row r="158" spans="1:10" x14ac:dyDescent="0.25">
      <c r="A158" s="154"/>
      <c r="B158" s="28"/>
      <c r="C158" s="97"/>
      <c r="D158" s="30">
        <v>0</v>
      </c>
      <c r="E158" s="31"/>
      <c r="F158" s="31"/>
      <c r="G158" s="160">
        <f t="shared" si="18"/>
        <v>0</v>
      </c>
      <c r="H158" s="99" t="s">
        <v>15</v>
      </c>
      <c r="I158" s="82">
        <f t="shared" si="19"/>
        <v>1</v>
      </c>
      <c r="J158" s="14">
        <f t="shared" si="20"/>
        <v>0</v>
      </c>
    </row>
    <row r="159" spans="1:10" x14ac:dyDescent="0.25">
      <c r="A159" s="154"/>
      <c r="B159" s="28"/>
      <c r="C159" s="97"/>
      <c r="D159" s="30">
        <v>0</v>
      </c>
      <c r="E159" s="31"/>
      <c r="F159" s="31"/>
      <c r="G159" s="160"/>
      <c r="H159" s="99" t="s">
        <v>15</v>
      </c>
      <c r="I159" s="82">
        <f t="shared" si="19"/>
        <v>1</v>
      </c>
      <c r="J159" s="14">
        <f t="shared" si="20"/>
        <v>0</v>
      </c>
    </row>
    <row r="160" spans="1:10" x14ac:dyDescent="0.25">
      <c r="A160" s="154"/>
      <c r="B160" s="28"/>
      <c r="C160" s="97"/>
      <c r="D160" s="30">
        <v>0</v>
      </c>
      <c r="E160" s="31"/>
      <c r="F160" s="31"/>
      <c r="G160" s="161"/>
      <c r="H160" s="99" t="s">
        <v>15</v>
      </c>
      <c r="I160" s="82">
        <f t="shared" si="19"/>
        <v>1</v>
      </c>
      <c r="J160" s="14">
        <f t="shared" si="20"/>
        <v>0</v>
      </c>
    </row>
    <row r="161" spans="1:10" x14ac:dyDescent="0.25">
      <c r="A161" s="154"/>
      <c r="B161" s="28"/>
      <c r="C161" s="97"/>
      <c r="D161" s="30">
        <v>0</v>
      </c>
      <c r="E161" s="31"/>
      <c r="F161" s="31"/>
      <c r="G161" s="161"/>
      <c r="H161" s="99" t="s">
        <v>15</v>
      </c>
      <c r="I161" s="82">
        <f t="shared" si="19"/>
        <v>1</v>
      </c>
      <c r="J161" s="14">
        <f t="shared" si="20"/>
        <v>0</v>
      </c>
    </row>
    <row r="162" spans="1:10" x14ac:dyDescent="0.25">
      <c r="A162" s="154"/>
      <c r="B162" s="28"/>
      <c r="C162" s="97"/>
      <c r="D162" s="30">
        <v>0</v>
      </c>
      <c r="E162" s="31"/>
      <c r="F162" s="31"/>
      <c r="G162" s="161"/>
      <c r="H162" s="99" t="s">
        <v>15</v>
      </c>
      <c r="I162" s="82">
        <f t="shared" si="19"/>
        <v>1</v>
      </c>
      <c r="J162" s="14">
        <f t="shared" si="20"/>
        <v>0</v>
      </c>
    </row>
    <row r="163" spans="1:10" x14ac:dyDescent="0.25">
      <c r="A163" s="154"/>
      <c r="B163" s="28"/>
      <c r="C163" s="97"/>
      <c r="D163" s="30">
        <v>0</v>
      </c>
      <c r="E163" s="31"/>
      <c r="F163" s="31"/>
      <c r="G163" s="161"/>
      <c r="H163" s="99" t="s">
        <v>15</v>
      </c>
      <c r="I163" s="82">
        <f t="shared" si="19"/>
        <v>1</v>
      </c>
      <c r="J163" s="14">
        <f t="shared" si="20"/>
        <v>0</v>
      </c>
    </row>
    <row r="164" spans="1:10" x14ac:dyDescent="0.25">
      <c r="A164" s="154"/>
      <c r="B164" s="28"/>
      <c r="C164" s="97"/>
      <c r="D164" s="30">
        <v>0</v>
      </c>
      <c r="E164" s="31"/>
      <c r="F164" s="31"/>
      <c r="G164" s="161"/>
      <c r="H164" s="99" t="s">
        <v>15</v>
      </c>
      <c r="I164" s="82">
        <f t="shared" si="19"/>
        <v>1</v>
      </c>
      <c r="J164" s="14">
        <f t="shared" si="20"/>
        <v>0</v>
      </c>
    </row>
    <row r="165" spans="1:10" x14ac:dyDescent="0.25">
      <c r="A165" s="154"/>
      <c r="B165" s="28"/>
      <c r="C165" s="97"/>
      <c r="D165" s="30">
        <v>0</v>
      </c>
      <c r="E165" s="31"/>
      <c r="F165" s="31"/>
      <c r="G165" s="161"/>
      <c r="H165" s="99" t="s">
        <v>15</v>
      </c>
      <c r="I165" s="82">
        <f t="shared" si="19"/>
        <v>1</v>
      </c>
      <c r="J165" s="14">
        <f t="shared" si="20"/>
        <v>0</v>
      </c>
    </row>
    <row r="166" spans="1:10" x14ac:dyDescent="0.25">
      <c r="A166" s="154"/>
      <c r="B166" s="28"/>
      <c r="C166" s="97"/>
      <c r="D166" s="30">
        <v>0</v>
      </c>
      <c r="E166" s="31"/>
      <c r="F166" s="31"/>
      <c r="G166" s="161"/>
      <c r="H166" s="99" t="s">
        <v>15</v>
      </c>
      <c r="I166" s="82">
        <f t="shared" si="19"/>
        <v>1</v>
      </c>
      <c r="J166" s="14">
        <f t="shared" si="20"/>
        <v>0</v>
      </c>
    </row>
    <row r="167" spans="1:10" x14ac:dyDescent="0.25">
      <c r="A167" s="154"/>
      <c r="B167" s="28"/>
      <c r="C167" s="97"/>
      <c r="D167" s="30">
        <v>0</v>
      </c>
      <c r="E167" s="31"/>
      <c r="F167" s="31"/>
      <c r="G167" s="161"/>
      <c r="H167" s="99" t="s">
        <v>15</v>
      </c>
      <c r="I167" s="82">
        <f t="shared" si="19"/>
        <v>1</v>
      </c>
      <c r="J167" s="14">
        <f t="shared" si="20"/>
        <v>0</v>
      </c>
    </row>
    <row r="168" spans="1:10" x14ac:dyDescent="0.25">
      <c r="A168" s="154"/>
      <c r="B168" s="28"/>
      <c r="C168" s="97"/>
      <c r="D168" s="30">
        <v>0</v>
      </c>
      <c r="E168" s="31"/>
      <c r="F168" s="31"/>
      <c r="G168" s="161"/>
      <c r="H168" s="99" t="s">
        <v>15</v>
      </c>
      <c r="I168" s="82">
        <f t="shared" si="19"/>
        <v>1</v>
      </c>
      <c r="J168" s="14">
        <f t="shared" si="20"/>
        <v>0</v>
      </c>
    </row>
    <row r="169" spans="1:10" x14ac:dyDescent="0.25">
      <c r="A169" s="154"/>
      <c r="B169" s="28"/>
      <c r="C169" s="97"/>
      <c r="D169" s="30">
        <v>0</v>
      </c>
      <c r="E169" s="31"/>
      <c r="F169" s="31"/>
      <c r="G169" s="161"/>
      <c r="H169" s="99" t="s">
        <v>15</v>
      </c>
      <c r="I169" s="82">
        <f t="shared" si="19"/>
        <v>1</v>
      </c>
      <c r="J169" s="14">
        <f t="shared" si="20"/>
        <v>0</v>
      </c>
    </row>
    <row r="170" spans="1:10" x14ac:dyDescent="0.25">
      <c r="A170" s="154"/>
      <c r="B170" s="28"/>
      <c r="C170" s="97"/>
      <c r="D170" s="30">
        <v>0</v>
      </c>
      <c r="E170" s="31"/>
      <c r="F170" s="31"/>
      <c r="G170" s="161"/>
      <c r="H170" s="99" t="s">
        <v>15</v>
      </c>
      <c r="I170" s="82">
        <f t="shared" si="19"/>
        <v>1</v>
      </c>
      <c r="J170" s="14">
        <f t="shared" si="20"/>
        <v>0</v>
      </c>
    </row>
    <row r="171" spans="1:10" x14ac:dyDescent="0.25">
      <c r="A171" s="154"/>
      <c r="B171" s="28"/>
      <c r="C171" s="97"/>
      <c r="D171" s="30">
        <v>0</v>
      </c>
      <c r="E171" s="31"/>
      <c r="F171" s="31"/>
      <c r="G171" s="161"/>
      <c r="H171" s="99" t="s">
        <v>15</v>
      </c>
      <c r="I171" s="82">
        <f t="shared" si="19"/>
        <v>1</v>
      </c>
      <c r="J171" s="14">
        <f t="shared" si="20"/>
        <v>0</v>
      </c>
    </row>
    <row r="172" spans="1:10" x14ac:dyDescent="0.25">
      <c r="A172" s="154"/>
      <c r="B172" s="28"/>
      <c r="C172" s="97"/>
      <c r="D172" s="30">
        <v>0</v>
      </c>
      <c r="E172" s="31"/>
      <c r="F172" s="31"/>
      <c r="G172" s="161"/>
      <c r="H172" s="99" t="s">
        <v>15</v>
      </c>
      <c r="I172" s="82">
        <f t="shared" si="19"/>
        <v>1</v>
      </c>
      <c r="J172" s="14">
        <f t="shared" si="20"/>
        <v>0</v>
      </c>
    </row>
    <row r="173" spans="1:10" x14ac:dyDescent="0.25">
      <c r="A173" s="154"/>
      <c r="B173" s="28"/>
      <c r="C173" s="97"/>
      <c r="D173" s="30">
        <v>0</v>
      </c>
      <c r="E173" s="31"/>
      <c r="F173" s="31"/>
      <c r="G173" s="161"/>
      <c r="H173" s="99" t="s">
        <v>15</v>
      </c>
      <c r="I173" s="82">
        <f t="shared" si="19"/>
        <v>1</v>
      </c>
      <c r="J173" s="14">
        <f t="shared" si="20"/>
        <v>0</v>
      </c>
    </row>
    <row r="174" spans="1:10" x14ac:dyDescent="0.25">
      <c r="A174" s="154"/>
      <c r="B174" s="28"/>
      <c r="C174" s="97"/>
      <c r="D174" s="30">
        <v>0</v>
      </c>
      <c r="E174" s="31"/>
      <c r="F174" s="31"/>
      <c r="G174" s="161"/>
      <c r="H174" s="99" t="s">
        <v>15</v>
      </c>
      <c r="I174" s="82">
        <f t="shared" si="19"/>
        <v>1</v>
      </c>
      <c r="J174" s="14">
        <f t="shared" si="20"/>
        <v>0</v>
      </c>
    </row>
    <row r="175" spans="1:10" x14ac:dyDescent="0.25">
      <c r="A175" s="154"/>
      <c r="B175" s="28"/>
      <c r="C175" s="97"/>
      <c r="D175" s="30">
        <v>0</v>
      </c>
      <c r="E175" s="31"/>
      <c r="F175" s="31"/>
      <c r="G175" s="161"/>
      <c r="H175" s="99" t="s">
        <v>15</v>
      </c>
      <c r="I175" s="82">
        <f t="shared" si="19"/>
        <v>1</v>
      </c>
      <c r="J175" s="14">
        <f t="shared" si="20"/>
        <v>0</v>
      </c>
    </row>
    <row r="176" spans="1:10" x14ac:dyDescent="0.25">
      <c r="A176" s="154"/>
      <c r="B176" s="28"/>
      <c r="C176" s="97"/>
      <c r="D176" s="30">
        <v>0</v>
      </c>
      <c r="E176" s="31"/>
      <c r="F176" s="31"/>
      <c r="G176" s="161"/>
      <c r="H176" s="99" t="s">
        <v>15</v>
      </c>
      <c r="I176" s="82">
        <f t="shared" si="19"/>
        <v>1</v>
      </c>
      <c r="J176" s="14">
        <f t="shared" si="20"/>
        <v>0</v>
      </c>
    </row>
    <row r="177" spans="1:10" x14ac:dyDescent="0.25">
      <c r="A177" s="154"/>
      <c r="B177" s="28"/>
      <c r="C177" s="97"/>
      <c r="D177" s="30">
        <v>0</v>
      </c>
      <c r="E177" s="31"/>
      <c r="F177" s="31"/>
      <c r="G177" s="161"/>
      <c r="H177" s="99" t="s">
        <v>15</v>
      </c>
      <c r="I177" s="82">
        <f t="shared" si="19"/>
        <v>1</v>
      </c>
      <c r="J177" s="14">
        <f t="shared" si="20"/>
        <v>0</v>
      </c>
    </row>
    <row r="178" spans="1:10" x14ac:dyDescent="0.25">
      <c r="A178" s="154"/>
      <c r="B178" s="28"/>
      <c r="C178" s="97"/>
      <c r="D178" s="30">
        <v>0</v>
      </c>
      <c r="E178" s="31"/>
      <c r="F178" s="31"/>
      <c r="G178" s="161"/>
      <c r="H178" s="99" t="s">
        <v>15</v>
      </c>
      <c r="I178" s="82">
        <f t="shared" si="19"/>
        <v>1</v>
      </c>
      <c r="J178" s="14">
        <f t="shared" si="20"/>
        <v>0</v>
      </c>
    </row>
    <row r="179" spans="1:10" x14ac:dyDescent="0.25">
      <c r="A179" s="154"/>
      <c r="B179" s="28"/>
      <c r="C179" s="97"/>
      <c r="D179" s="30">
        <v>0</v>
      </c>
      <c r="E179" s="31"/>
      <c r="F179" s="31"/>
      <c r="G179" s="161"/>
      <c r="H179" s="99" t="s">
        <v>15</v>
      </c>
      <c r="I179" s="82">
        <f t="shared" si="19"/>
        <v>1</v>
      </c>
      <c r="J179" s="14">
        <f t="shared" si="20"/>
        <v>0</v>
      </c>
    </row>
    <row r="180" spans="1:10" x14ac:dyDescent="0.25">
      <c r="A180" s="154"/>
      <c r="B180" s="28"/>
      <c r="C180" s="97"/>
      <c r="D180" s="30">
        <v>0</v>
      </c>
      <c r="E180" s="31"/>
      <c r="F180" s="31"/>
      <c r="G180" s="161"/>
      <c r="H180" s="99" t="s">
        <v>15</v>
      </c>
      <c r="I180" s="82">
        <f t="shared" si="19"/>
        <v>1</v>
      </c>
      <c r="J180" s="14">
        <f t="shared" si="20"/>
        <v>0</v>
      </c>
    </row>
    <row r="181" spans="1:10" x14ac:dyDescent="0.25">
      <c r="A181" s="154"/>
      <c r="B181" s="28"/>
      <c r="C181" s="97"/>
      <c r="D181" s="30">
        <v>0</v>
      </c>
      <c r="E181" s="31"/>
      <c r="F181" s="31"/>
      <c r="G181" s="161"/>
      <c r="H181" s="99" t="s">
        <v>15</v>
      </c>
      <c r="I181" s="82">
        <f t="shared" si="19"/>
        <v>1</v>
      </c>
      <c r="J181" s="14">
        <f t="shared" si="20"/>
        <v>0</v>
      </c>
    </row>
    <row r="182" spans="1:10" x14ac:dyDescent="0.25">
      <c r="A182" s="154"/>
      <c r="B182" s="28"/>
      <c r="C182" s="97"/>
      <c r="D182" s="30">
        <v>0</v>
      </c>
      <c r="E182" s="31"/>
      <c r="F182" s="31"/>
      <c r="G182" s="161"/>
      <c r="H182" s="99" t="s">
        <v>15</v>
      </c>
      <c r="I182" s="82">
        <f t="shared" si="19"/>
        <v>1</v>
      </c>
      <c r="J182" s="14">
        <f t="shared" si="20"/>
        <v>0</v>
      </c>
    </row>
    <row r="183" spans="1:10" x14ac:dyDescent="0.25">
      <c r="A183" s="154"/>
      <c r="B183" s="28"/>
      <c r="C183" s="97"/>
      <c r="D183" s="30">
        <v>0</v>
      </c>
      <c r="E183" s="31"/>
      <c r="F183" s="31"/>
      <c r="G183" s="161"/>
      <c r="H183" s="99" t="s">
        <v>15</v>
      </c>
      <c r="I183" s="82">
        <f t="shared" si="19"/>
        <v>1</v>
      </c>
      <c r="J183" s="14">
        <f t="shared" si="20"/>
        <v>0</v>
      </c>
    </row>
    <row r="184" spans="1:10" x14ac:dyDescent="0.25">
      <c r="A184" s="154"/>
      <c r="B184" s="28"/>
      <c r="C184" s="97"/>
      <c r="D184" s="30">
        <v>0</v>
      </c>
      <c r="E184" s="31"/>
      <c r="F184" s="31"/>
      <c r="G184" s="161"/>
      <c r="H184" s="99" t="s">
        <v>15</v>
      </c>
      <c r="I184" s="82">
        <f t="shared" si="19"/>
        <v>1</v>
      </c>
      <c r="J184" s="14">
        <f t="shared" si="20"/>
        <v>0</v>
      </c>
    </row>
    <row r="185" spans="1:10" x14ac:dyDescent="0.25">
      <c r="A185" s="154"/>
      <c r="B185" s="28"/>
      <c r="C185" s="97"/>
      <c r="D185" s="30">
        <v>0</v>
      </c>
      <c r="E185" s="31"/>
      <c r="F185" s="31"/>
      <c r="G185" s="161"/>
      <c r="H185" s="99" t="s">
        <v>15</v>
      </c>
      <c r="I185" s="82">
        <f t="shared" si="19"/>
        <v>1</v>
      </c>
      <c r="J185" s="14">
        <f t="shared" si="20"/>
        <v>0</v>
      </c>
    </row>
    <row r="186" spans="1:10" x14ac:dyDescent="0.25">
      <c r="A186" s="154"/>
      <c r="B186" s="28"/>
      <c r="C186" s="97"/>
      <c r="D186" s="30">
        <v>0</v>
      </c>
      <c r="E186" s="31"/>
      <c r="F186" s="31"/>
      <c r="G186" s="161"/>
      <c r="H186" s="99" t="s">
        <v>15</v>
      </c>
      <c r="I186" s="82">
        <f t="shared" si="19"/>
        <v>1</v>
      </c>
      <c r="J186" s="14">
        <f t="shared" si="20"/>
        <v>0</v>
      </c>
    </row>
    <row r="187" spans="1:10" x14ac:dyDescent="0.25">
      <c r="A187" s="154"/>
      <c r="B187" s="28"/>
      <c r="C187" s="97"/>
      <c r="D187" s="30">
        <v>0</v>
      </c>
      <c r="E187" s="31"/>
      <c r="F187" s="31"/>
      <c r="G187" s="161"/>
      <c r="H187" s="99" t="s">
        <v>15</v>
      </c>
      <c r="I187" s="82">
        <f t="shared" si="19"/>
        <v>1</v>
      </c>
      <c r="J187" s="14">
        <f t="shared" si="20"/>
        <v>0</v>
      </c>
    </row>
    <row r="188" spans="1:10" x14ac:dyDescent="0.25">
      <c r="A188" s="154"/>
      <c r="B188" s="28"/>
      <c r="C188" s="97"/>
      <c r="D188" s="30">
        <v>0</v>
      </c>
      <c r="E188" s="31"/>
      <c r="F188" s="31"/>
      <c r="G188" s="161"/>
      <c r="H188" s="99" t="s">
        <v>15</v>
      </c>
      <c r="I188" s="82">
        <f t="shared" si="19"/>
        <v>1</v>
      </c>
      <c r="J188" s="14">
        <f t="shared" si="20"/>
        <v>0</v>
      </c>
    </row>
    <row r="189" spans="1:10" x14ac:dyDescent="0.25">
      <c r="A189" s="154"/>
      <c r="B189" s="28"/>
      <c r="C189" s="97"/>
      <c r="D189" s="30">
        <v>0</v>
      </c>
      <c r="E189" s="31"/>
      <c r="F189" s="31"/>
      <c r="G189" s="161"/>
      <c r="H189" s="99" t="s">
        <v>15</v>
      </c>
      <c r="I189" s="82">
        <f t="shared" si="19"/>
        <v>1</v>
      </c>
      <c r="J189" s="14">
        <f t="shared" si="20"/>
        <v>0</v>
      </c>
    </row>
    <row r="190" spans="1:10" x14ac:dyDescent="0.25">
      <c r="A190" s="154"/>
      <c r="B190" s="28"/>
      <c r="C190" s="97"/>
      <c r="D190" s="30">
        <v>0</v>
      </c>
      <c r="E190" s="31"/>
      <c r="F190" s="31"/>
      <c r="G190" s="161"/>
      <c r="H190" s="99" t="s">
        <v>15</v>
      </c>
      <c r="I190" s="82">
        <f t="shared" si="19"/>
        <v>1</v>
      </c>
      <c r="J190" s="14">
        <f t="shared" si="20"/>
        <v>0</v>
      </c>
    </row>
    <row r="191" spans="1:10" x14ac:dyDescent="0.25">
      <c r="A191" s="154"/>
      <c r="B191" s="28"/>
      <c r="C191" s="97"/>
      <c r="D191" s="30">
        <v>0</v>
      </c>
      <c r="E191" s="31"/>
      <c r="F191" s="31"/>
      <c r="G191" s="161"/>
      <c r="H191" s="99" t="s">
        <v>15</v>
      </c>
      <c r="I191" s="82">
        <f t="shared" si="19"/>
        <v>1</v>
      </c>
      <c r="J191" s="14">
        <f t="shared" si="20"/>
        <v>0</v>
      </c>
    </row>
    <row r="192" spans="1:10" x14ac:dyDescent="0.25">
      <c r="A192" s="154"/>
      <c r="B192" s="28"/>
      <c r="C192" s="97"/>
      <c r="D192" s="30">
        <v>0</v>
      </c>
      <c r="E192" s="31"/>
      <c r="F192" s="31"/>
      <c r="G192" s="161"/>
      <c r="H192" s="99" t="s">
        <v>15</v>
      </c>
      <c r="I192" s="82">
        <f t="shared" si="19"/>
        <v>1</v>
      </c>
      <c r="J192" s="14">
        <f t="shared" si="20"/>
        <v>0</v>
      </c>
    </row>
    <row r="193" spans="1:10" x14ac:dyDescent="0.25">
      <c r="A193" s="154"/>
      <c r="B193" s="28"/>
      <c r="C193" s="97"/>
      <c r="D193" s="30">
        <v>0</v>
      </c>
      <c r="E193" s="31"/>
      <c r="F193" s="31"/>
      <c r="G193" s="161"/>
      <c r="H193" s="99" t="s">
        <v>15</v>
      </c>
      <c r="I193" s="82">
        <f t="shared" si="19"/>
        <v>1</v>
      </c>
      <c r="J193" s="14">
        <f t="shared" si="20"/>
        <v>0</v>
      </c>
    </row>
    <row r="194" spans="1:10" x14ac:dyDescent="0.25">
      <c r="A194" s="154"/>
      <c r="B194" s="28"/>
      <c r="C194" s="97"/>
      <c r="D194" s="30">
        <v>0</v>
      </c>
      <c r="E194" s="31"/>
      <c r="F194" s="31"/>
      <c r="G194" s="161"/>
      <c r="H194" s="99" t="s">
        <v>15</v>
      </c>
      <c r="I194" s="82">
        <f t="shared" si="19"/>
        <v>1</v>
      </c>
      <c r="J194" s="14">
        <f t="shared" si="20"/>
        <v>0</v>
      </c>
    </row>
    <row r="195" spans="1:10" x14ac:dyDescent="0.25">
      <c r="A195" s="154"/>
      <c r="B195" s="28"/>
      <c r="C195" s="97"/>
      <c r="D195" s="30">
        <v>0</v>
      </c>
      <c r="E195" s="31"/>
      <c r="F195" s="31"/>
      <c r="G195" s="161"/>
      <c r="H195" s="99" t="s">
        <v>15</v>
      </c>
      <c r="I195" s="82">
        <f t="shared" ref="I195:I258" si="21">IFERROR(VLOOKUP(H195, $V$2:$W$22, 2, FALSE), 1)</f>
        <v>1</v>
      </c>
      <c r="J195" s="14">
        <f t="shared" ref="J195:J258" si="22">D195*I195</f>
        <v>0</v>
      </c>
    </row>
    <row r="196" spans="1:10" x14ac:dyDescent="0.25">
      <c r="A196" s="154"/>
      <c r="B196" s="28"/>
      <c r="C196" s="97"/>
      <c r="D196" s="30">
        <v>0</v>
      </c>
      <c r="E196" s="31"/>
      <c r="F196" s="31"/>
      <c r="G196" s="161"/>
      <c r="H196" s="99" t="s">
        <v>15</v>
      </c>
      <c r="I196" s="82">
        <f t="shared" si="21"/>
        <v>1</v>
      </c>
      <c r="J196" s="14">
        <f t="shared" si="22"/>
        <v>0</v>
      </c>
    </row>
    <row r="197" spans="1:10" x14ac:dyDescent="0.25">
      <c r="A197" s="154"/>
      <c r="B197" s="28"/>
      <c r="C197" s="97"/>
      <c r="D197" s="30">
        <v>0</v>
      </c>
      <c r="E197" s="31"/>
      <c r="F197" s="31"/>
      <c r="G197" s="161"/>
      <c r="H197" s="99" t="s">
        <v>15</v>
      </c>
      <c r="I197" s="82">
        <f t="shared" si="21"/>
        <v>1</v>
      </c>
      <c r="J197" s="14">
        <f t="shared" si="22"/>
        <v>0</v>
      </c>
    </row>
    <row r="198" spans="1:10" x14ac:dyDescent="0.25">
      <c r="A198" s="154"/>
      <c r="B198" s="28"/>
      <c r="C198" s="97"/>
      <c r="D198" s="30">
        <v>0</v>
      </c>
      <c r="E198" s="31"/>
      <c r="F198" s="31"/>
      <c r="G198" s="15"/>
      <c r="H198" s="99" t="s">
        <v>15</v>
      </c>
      <c r="I198" s="82">
        <f t="shared" si="21"/>
        <v>1</v>
      </c>
      <c r="J198" s="14">
        <f t="shared" si="22"/>
        <v>0</v>
      </c>
    </row>
    <row r="199" spans="1:10" x14ac:dyDescent="0.25">
      <c r="A199" s="154"/>
      <c r="B199" s="28"/>
      <c r="C199" s="97"/>
      <c r="D199" s="30">
        <v>0</v>
      </c>
      <c r="E199" s="31"/>
      <c r="F199" s="31"/>
      <c r="G199" s="15"/>
      <c r="H199" s="99" t="s">
        <v>15</v>
      </c>
      <c r="I199" s="82">
        <f t="shared" si="21"/>
        <v>1</v>
      </c>
      <c r="J199" s="14">
        <f t="shared" si="22"/>
        <v>0</v>
      </c>
    </row>
    <row r="200" spans="1:10" x14ac:dyDescent="0.25">
      <c r="A200" s="154"/>
      <c r="B200" s="28"/>
      <c r="C200" s="97"/>
      <c r="D200" s="30">
        <v>0</v>
      </c>
      <c r="E200" s="31"/>
      <c r="F200" s="31"/>
      <c r="G200" s="15"/>
      <c r="H200" s="99" t="s">
        <v>15</v>
      </c>
      <c r="I200" s="82">
        <f t="shared" si="21"/>
        <v>1</v>
      </c>
      <c r="J200" s="14">
        <f t="shared" si="22"/>
        <v>0</v>
      </c>
    </row>
    <row r="201" spans="1:10" x14ac:dyDescent="0.25">
      <c r="A201" s="154"/>
      <c r="B201" s="28"/>
      <c r="C201" s="97"/>
      <c r="D201" s="30">
        <v>0</v>
      </c>
      <c r="E201" s="31"/>
      <c r="F201" s="31"/>
      <c r="G201" s="15"/>
      <c r="H201" s="99" t="s">
        <v>15</v>
      </c>
      <c r="I201" s="82">
        <f t="shared" si="21"/>
        <v>1</v>
      </c>
      <c r="J201" s="14">
        <f t="shared" si="22"/>
        <v>0</v>
      </c>
    </row>
    <row r="202" spans="1:10" x14ac:dyDescent="0.25">
      <c r="A202" s="154"/>
      <c r="B202" s="28"/>
      <c r="C202" s="97"/>
      <c r="D202" s="30">
        <v>0</v>
      </c>
      <c r="E202" s="31"/>
      <c r="F202" s="31"/>
      <c r="G202" s="15"/>
      <c r="H202" s="99" t="s">
        <v>15</v>
      </c>
      <c r="I202" s="82">
        <f t="shared" si="21"/>
        <v>1</v>
      </c>
      <c r="J202" s="14">
        <f t="shared" si="22"/>
        <v>0</v>
      </c>
    </row>
    <row r="203" spans="1:10" x14ac:dyDescent="0.25">
      <c r="A203" s="154"/>
      <c r="B203" s="28"/>
      <c r="C203" s="97"/>
      <c r="D203" s="30">
        <v>0</v>
      </c>
      <c r="E203" s="31"/>
      <c r="F203" s="31"/>
      <c r="G203" s="15"/>
      <c r="H203" s="99" t="s">
        <v>15</v>
      </c>
      <c r="I203" s="82">
        <f t="shared" si="21"/>
        <v>1</v>
      </c>
      <c r="J203" s="14">
        <f t="shared" si="22"/>
        <v>0</v>
      </c>
    </row>
    <row r="204" spans="1:10" x14ac:dyDescent="0.25">
      <c r="A204" s="154"/>
      <c r="B204" s="28"/>
      <c r="C204" s="97"/>
      <c r="D204" s="30">
        <v>0</v>
      </c>
      <c r="E204" s="31"/>
      <c r="F204" s="31"/>
      <c r="G204" s="15"/>
      <c r="H204" s="99" t="s">
        <v>15</v>
      </c>
      <c r="I204" s="82">
        <f t="shared" si="21"/>
        <v>1</v>
      </c>
      <c r="J204" s="14">
        <f t="shared" si="22"/>
        <v>0</v>
      </c>
    </row>
    <row r="205" spans="1:10" x14ac:dyDescent="0.25">
      <c r="A205" s="154"/>
      <c r="B205" s="28"/>
      <c r="C205" s="97"/>
      <c r="D205" s="30">
        <v>0</v>
      </c>
      <c r="E205" s="31"/>
      <c r="F205" s="31"/>
      <c r="G205" s="15"/>
      <c r="H205" s="99" t="s">
        <v>15</v>
      </c>
      <c r="I205" s="82">
        <f t="shared" si="21"/>
        <v>1</v>
      </c>
      <c r="J205" s="14">
        <f t="shared" si="22"/>
        <v>0</v>
      </c>
    </row>
    <row r="206" spans="1:10" x14ac:dyDescent="0.25">
      <c r="A206" s="154"/>
      <c r="B206" s="28"/>
      <c r="C206" s="97"/>
      <c r="D206" s="30">
        <v>0</v>
      </c>
      <c r="E206" s="31"/>
      <c r="F206" s="31"/>
      <c r="G206" s="15"/>
      <c r="H206" s="99" t="s">
        <v>15</v>
      </c>
      <c r="I206" s="82">
        <f t="shared" si="21"/>
        <v>1</v>
      </c>
      <c r="J206" s="14">
        <f t="shared" si="22"/>
        <v>0</v>
      </c>
    </row>
    <row r="207" spans="1:10" x14ac:dyDescent="0.25">
      <c r="A207" s="154"/>
      <c r="B207" s="28"/>
      <c r="C207" s="97"/>
      <c r="D207" s="30">
        <v>0</v>
      </c>
      <c r="E207" s="31"/>
      <c r="F207" s="31"/>
      <c r="G207" s="15"/>
      <c r="H207" s="99" t="s">
        <v>15</v>
      </c>
      <c r="I207" s="82">
        <f t="shared" si="21"/>
        <v>1</v>
      </c>
      <c r="J207" s="14">
        <f t="shared" si="22"/>
        <v>0</v>
      </c>
    </row>
    <row r="208" spans="1:10" x14ac:dyDescent="0.25">
      <c r="A208" s="154"/>
      <c r="B208" s="28"/>
      <c r="C208" s="97"/>
      <c r="D208" s="30">
        <v>0</v>
      </c>
      <c r="E208" s="31"/>
      <c r="F208" s="31"/>
      <c r="G208" s="15"/>
      <c r="H208" s="99" t="s">
        <v>15</v>
      </c>
      <c r="I208" s="82">
        <f t="shared" si="21"/>
        <v>1</v>
      </c>
      <c r="J208" s="14">
        <f t="shared" si="22"/>
        <v>0</v>
      </c>
    </row>
    <row r="209" spans="1:10" x14ac:dyDescent="0.25">
      <c r="A209" s="154"/>
      <c r="B209" s="28"/>
      <c r="C209" s="97"/>
      <c r="D209" s="30">
        <v>0</v>
      </c>
      <c r="E209" s="31"/>
      <c r="F209" s="31"/>
      <c r="G209" s="15"/>
      <c r="H209" s="99" t="s">
        <v>15</v>
      </c>
      <c r="I209" s="82">
        <f t="shared" si="21"/>
        <v>1</v>
      </c>
      <c r="J209" s="14">
        <f t="shared" si="22"/>
        <v>0</v>
      </c>
    </row>
    <row r="210" spans="1:10" x14ac:dyDescent="0.25">
      <c r="A210" s="154"/>
      <c r="B210" s="28"/>
      <c r="C210" s="97"/>
      <c r="D210" s="30">
        <v>0</v>
      </c>
      <c r="E210" s="31"/>
      <c r="F210" s="31"/>
      <c r="G210" s="15"/>
      <c r="H210" s="99" t="s">
        <v>15</v>
      </c>
      <c r="I210" s="82">
        <f t="shared" si="21"/>
        <v>1</v>
      </c>
      <c r="J210" s="14">
        <f t="shared" si="22"/>
        <v>0</v>
      </c>
    </row>
    <row r="211" spans="1:10" x14ac:dyDescent="0.25">
      <c r="A211" s="154"/>
      <c r="B211" s="28"/>
      <c r="C211" s="97"/>
      <c r="D211" s="30">
        <v>0</v>
      </c>
      <c r="E211" s="31"/>
      <c r="F211" s="31"/>
      <c r="G211" s="15"/>
      <c r="H211" s="99" t="s">
        <v>15</v>
      </c>
      <c r="I211" s="82">
        <f t="shared" si="21"/>
        <v>1</v>
      </c>
      <c r="J211" s="14">
        <f t="shared" si="22"/>
        <v>0</v>
      </c>
    </row>
    <row r="212" spans="1:10" x14ac:dyDescent="0.25">
      <c r="A212" s="154"/>
      <c r="B212" s="28"/>
      <c r="C212" s="97"/>
      <c r="D212" s="30">
        <v>0</v>
      </c>
      <c r="E212" s="31"/>
      <c r="F212" s="31"/>
      <c r="G212" s="15"/>
      <c r="H212" s="99" t="s">
        <v>15</v>
      </c>
      <c r="I212" s="82">
        <f t="shared" si="21"/>
        <v>1</v>
      </c>
      <c r="J212" s="14">
        <f t="shared" si="22"/>
        <v>0</v>
      </c>
    </row>
    <row r="213" spans="1:10" x14ac:dyDescent="0.25">
      <c r="A213" s="154"/>
      <c r="B213" s="28"/>
      <c r="C213" s="97"/>
      <c r="D213" s="30">
        <v>0</v>
      </c>
      <c r="E213" s="31"/>
      <c r="F213" s="31"/>
      <c r="G213" s="15"/>
      <c r="H213" s="99" t="s">
        <v>15</v>
      </c>
      <c r="I213" s="82">
        <f t="shared" si="21"/>
        <v>1</v>
      </c>
      <c r="J213" s="14">
        <f t="shared" si="22"/>
        <v>0</v>
      </c>
    </row>
    <row r="214" spans="1:10" x14ac:dyDescent="0.25">
      <c r="A214" s="154"/>
      <c r="B214" s="28"/>
      <c r="C214" s="97"/>
      <c r="D214" s="30">
        <v>0</v>
      </c>
      <c r="E214" s="31"/>
      <c r="F214" s="31"/>
      <c r="G214" s="15"/>
      <c r="H214" s="99" t="s">
        <v>15</v>
      </c>
      <c r="I214" s="82">
        <f t="shared" si="21"/>
        <v>1</v>
      </c>
      <c r="J214" s="14">
        <f t="shared" si="22"/>
        <v>0</v>
      </c>
    </row>
    <row r="215" spans="1:10" x14ac:dyDescent="0.25">
      <c r="A215" s="154"/>
      <c r="B215" s="28"/>
      <c r="C215" s="97"/>
      <c r="D215" s="30">
        <v>0</v>
      </c>
      <c r="E215" s="31"/>
      <c r="F215" s="31"/>
      <c r="G215" s="15"/>
      <c r="H215" s="99" t="s">
        <v>15</v>
      </c>
      <c r="I215" s="82">
        <f t="shared" si="21"/>
        <v>1</v>
      </c>
      <c r="J215" s="14">
        <f t="shared" si="22"/>
        <v>0</v>
      </c>
    </row>
    <row r="216" spans="1:10" x14ac:dyDescent="0.25">
      <c r="A216" s="154"/>
      <c r="B216" s="28"/>
      <c r="C216" s="97"/>
      <c r="D216" s="30">
        <v>0</v>
      </c>
      <c r="E216" s="31"/>
      <c r="F216" s="31"/>
      <c r="G216" s="15"/>
      <c r="H216" s="99" t="s">
        <v>15</v>
      </c>
      <c r="I216" s="82">
        <f t="shared" si="21"/>
        <v>1</v>
      </c>
      <c r="J216" s="14">
        <f t="shared" si="22"/>
        <v>0</v>
      </c>
    </row>
    <row r="217" spans="1:10" x14ac:dyDescent="0.25">
      <c r="A217" s="154"/>
      <c r="B217" s="28"/>
      <c r="C217" s="97"/>
      <c r="D217" s="30">
        <v>0</v>
      </c>
      <c r="E217" s="31"/>
      <c r="F217" s="31"/>
      <c r="G217" s="15"/>
      <c r="H217" s="99" t="s">
        <v>15</v>
      </c>
      <c r="I217" s="82">
        <f t="shared" si="21"/>
        <v>1</v>
      </c>
      <c r="J217" s="14">
        <f t="shared" si="22"/>
        <v>0</v>
      </c>
    </row>
    <row r="218" spans="1:10" x14ac:dyDescent="0.25">
      <c r="A218" s="154"/>
      <c r="B218" s="28"/>
      <c r="C218" s="97"/>
      <c r="D218" s="30">
        <v>0</v>
      </c>
      <c r="E218" s="31"/>
      <c r="F218" s="31"/>
      <c r="G218" s="15"/>
      <c r="H218" s="99" t="s">
        <v>15</v>
      </c>
      <c r="I218" s="82">
        <f t="shared" si="21"/>
        <v>1</v>
      </c>
      <c r="J218" s="14">
        <f t="shared" si="22"/>
        <v>0</v>
      </c>
    </row>
    <row r="219" spans="1:10" x14ac:dyDescent="0.25">
      <c r="A219" s="154"/>
      <c r="B219" s="28"/>
      <c r="C219" s="97"/>
      <c r="D219" s="30">
        <v>0</v>
      </c>
      <c r="E219" s="31"/>
      <c r="F219" s="31"/>
      <c r="G219" s="15"/>
      <c r="H219" s="99" t="s">
        <v>15</v>
      </c>
      <c r="I219" s="82">
        <f t="shared" si="21"/>
        <v>1</v>
      </c>
      <c r="J219" s="14">
        <f t="shared" si="22"/>
        <v>0</v>
      </c>
    </row>
    <row r="220" spans="1:10" x14ac:dyDescent="0.25">
      <c r="A220" s="154"/>
      <c r="B220" s="28"/>
      <c r="C220" s="98"/>
      <c r="D220" s="30">
        <v>0</v>
      </c>
      <c r="E220" s="31"/>
      <c r="F220" s="31"/>
      <c r="G220" s="15"/>
      <c r="H220" s="99" t="s">
        <v>15</v>
      </c>
      <c r="I220" s="82">
        <f t="shared" si="21"/>
        <v>1</v>
      </c>
      <c r="J220" s="14">
        <f t="shared" si="22"/>
        <v>0</v>
      </c>
    </row>
    <row r="221" spans="1:10" x14ac:dyDescent="0.25">
      <c r="A221" s="154"/>
      <c r="B221" s="28"/>
      <c r="C221" s="98"/>
      <c r="D221" s="30">
        <v>0</v>
      </c>
      <c r="E221" s="31"/>
      <c r="F221" s="31"/>
      <c r="G221" s="15"/>
      <c r="H221" s="99" t="s">
        <v>15</v>
      </c>
      <c r="I221" s="82">
        <f t="shared" si="21"/>
        <v>1</v>
      </c>
      <c r="J221" s="14">
        <f t="shared" si="22"/>
        <v>0</v>
      </c>
    </row>
    <row r="222" spans="1:10" x14ac:dyDescent="0.25">
      <c r="A222" s="154"/>
      <c r="B222" s="28"/>
      <c r="C222" s="98"/>
      <c r="D222" s="30">
        <v>0</v>
      </c>
      <c r="E222" s="31"/>
      <c r="F222" s="31"/>
      <c r="G222" s="15"/>
      <c r="H222" s="99" t="s">
        <v>15</v>
      </c>
      <c r="I222" s="82">
        <f t="shared" si="21"/>
        <v>1</v>
      </c>
      <c r="J222" s="14">
        <f t="shared" si="22"/>
        <v>0</v>
      </c>
    </row>
    <row r="223" spans="1:10" x14ac:dyDescent="0.25">
      <c r="A223" s="154"/>
      <c r="B223" s="28"/>
      <c r="C223" s="98"/>
      <c r="D223" s="30">
        <v>0</v>
      </c>
      <c r="E223" s="31"/>
      <c r="F223" s="31"/>
      <c r="G223" s="15"/>
      <c r="H223" s="99" t="s">
        <v>15</v>
      </c>
      <c r="I223" s="82">
        <f t="shared" si="21"/>
        <v>1</v>
      </c>
      <c r="J223" s="14">
        <f t="shared" si="22"/>
        <v>0</v>
      </c>
    </row>
    <row r="224" spans="1:10" x14ac:dyDescent="0.25">
      <c r="A224" s="154"/>
      <c r="B224" s="28"/>
      <c r="C224" s="98"/>
      <c r="D224" s="30">
        <v>0</v>
      </c>
      <c r="E224" s="31"/>
      <c r="F224" s="31"/>
      <c r="G224" s="15"/>
      <c r="H224" s="99" t="s">
        <v>15</v>
      </c>
      <c r="I224" s="82">
        <f t="shared" si="21"/>
        <v>1</v>
      </c>
      <c r="J224" s="14">
        <f t="shared" si="22"/>
        <v>0</v>
      </c>
    </row>
    <row r="225" spans="1:10" x14ac:dyDescent="0.25">
      <c r="A225" s="154"/>
      <c r="B225" s="28"/>
      <c r="C225" s="98"/>
      <c r="D225" s="30">
        <v>0</v>
      </c>
      <c r="E225" s="31"/>
      <c r="F225" s="31"/>
      <c r="G225" s="15"/>
      <c r="H225" s="99" t="s">
        <v>15</v>
      </c>
      <c r="I225" s="82">
        <f t="shared" si="21"/>
        <v>1</v>
      </c>
      <c r="J225" s="14">
        <f t="shared" si="22"/>
        <v>0</v>
      </c>
    </row>
    <row r="226" spans="1:10" x14ac:dyDescent="0.25">
      <c r="A226" s="154"/>
      <c r="B226" s="28"/>
      <c r="C226" s="98"/>
      <c r="D226" s="30">
        <v>0</v>
      </c>
      <c r="E226" s="31"/>
      <c r="F226" s="31"/>
      <c r="G226" s="15"/>
      <c r="H226" s="99" t="s">
        <v>15</v>
      </c>
      <c r="I226" s="82">
        <f t="shared" si="21"/>
        <v>1</v>
      </c>
      <c r="J226" s="14">
        <f t="shared" si="22"/>
        <v>0</v>
      </c>
    </row>
    <row r="227" spans="1:10" x14ac:dyDescent="0.25">
      <c r="A227" s="154"/>
      <c r="B227" s="28"/>
      <c r="C227" s="98"/>
      <c r="D227" s="30">
        <v>0</v>
      </c>
      <c r="E227" s="31"/>
      <c r="F227" s="31"/>
      <c r="G227" s="15"/>
      <c r="H227" s="99" t="s">
        <v>15</v>
      </c>
      <c r="I227" s="82">
        <f t="shared" si="21"/>
        <v>1</v>
      </c>
      <c r="J227" s="14">
        <f t="shared" si="22"/>
        <v>0</v>
      </c>
    </row>
    <row r="228" spans="1:10" x14ac:dyDescent="0.25">
      <c r="A228" s="154"/>
      <c r="B228" s="28"/>
      <c r="C228" s="98"/>
      <c r="D228" s="30">
        <v>0</v>
      </c>
      <c r="E228" s="31"/>
      <c r="F228" s="31"/>
      <c r="G228" s="15"/>
      <c r="H228" s="99" t="s">
        <v>15</v>
      </c>
      <c r="I228" s="82">
        <f t="shared" si="21"/>
        <v>1</v>
      </c>
      <c r="J228" s="14">
        <f t="shared" si="22"/>
        <v>0</v>
      </c>
    </row>
    <row r="229" spans="1:10" x14ac:dyDescent="0.25">
      <c r="A229" s="154"/>
      <c r="B229" s="28"/>
      <c r="C229" s="98"/>
      <c r="D229" s="30">
        <v>0</v>
      </c>
      <c r="E229" s="31"/>
      <c r="F229" s="31"/>
      <c r="G229" s="15"/>
      <c r="H229" s="99" t="s">
        <v>15</v>
      </c>
      <c r="I229" s="82">
        <f t="shared" si="21"/>
        <v>1</v>
      </c>
      <c r="J229" s="14">
        <f t="shared" si="22"/>
        <v>0</v>
      </c>
    </row>
    <row r="230" spans="1:10" x14ac:dyDescent="0.25">
      <c r="A230" s="154"/>
      <c r="B230" s="28"/>
      <c r="C230" s="98"/>
      <c r="D230" s="30">
        <v>0</v>
      </c>
      <c r="E230" s="31"/>
      <c r="F230" s="31"/>
      <c r="G230" s="15"/>
      <c r="H230" s="99" t="s">
        <v>15</v>
      </c>
      <c r="I230" s="82">
        <f t="shared" si="21"/>
        <v>1</v>
      </c>
      <c r="J230" s="14">
        <f t="shared" si="22"/>
        <v>0</v>
      </c>
    </row>
    <row r="231" spans="1:10" x14ac:dyDescent="0.25">
      <c r="A231" s="154"/>
      <c r="B231" s="28"/>
      <c r="C231" s="98"/>
      <c r="D231" s="30">
        <v>0</v>
      </c>
      <c r="E231" s="31"/>
      <c r="F231" s="31"/>
      <c r="G231" s="15"/>
      <c r="H231" s="99" t="s">
        <v>15</v>
      </c>
      <c r="I231" s="82">
        <f t="shared" si="21"/>
        <v>1</v>
      </c>
      <c r="J231" s="14">
        <f t="shared" si="22"/>
        <v>0</v>
      </c>
    </row>
    <row r="232" spans="1:10" x14ac:dyDescent="0.25">
      <c r="A232" s="154"/>
      <c r="B232" s="28"/>
      <c r="C232" s="98"/>
      <c r="D232" s="30">
        <v>0</v>
      </c>
      <c r="E232" s="31"/>
      <c r="F232" s="31"/>
      <c r="G232" s="15"/>
      <c r="H232" s="99" t="s">
        <v>15</v>
      </c>
      <c r="I232" s="82">
        <f t="shared" si="21"/>
        <v>1</v>
      </c>
      <c r="J232" s="14">
        <f t="shared" si="22"/>
        <v>0</v>
      </c>
    </row>
    <row r="233" spans="1:10" x14ac:dyDescent="0.25">
      <c r="A233" s="154"/>
      <c r="B233" s="28"/>
      <c r="C233" s="98"/>
      <c r="D233" s="30">
        <v>0</v>
      </c>
      <c r="E233" s="31"/>
      <c r="F233" s="31"/>
      <c r="G233" s="15"/>
      <c r="H233" s="99" t="s">
        <v>15</v>
      </c>
      <c r="I233" s="82">
        <f t="shared" si="21"/>
        <v>1</v>
      </c>
      <c r="J233" s="14">
        <f t="shared" si="22"/>
        <v>0</v>
      </c>
    </row>
    <row r="234" spans="1:10" x14ac:dyDescent="0.25">
      <c r="A234" s="154"/>
      <c r="B234" s="28"/>
      <c r="C234" s="98"/>
      <c r="D234" s="30">
        <v>0</v>
      </c>
      <c r="E234" s="31"/>
      <c r="F234" s="31"/>
      <c r="G234" s="15"/>
      <c r="H234" s="99" t="s">
        <v>15</v>
      </c>
      <c r="I234" s="82">
        <f t="shared" si="21"/>
        <v>1</v>
      </c>
      <c r="J234" s="14">
        <f t="shared" si="22"/>
        <v>0</v>
      </c>
    </row>
    <row r="235" spans="1:10" x14ac:dyDescent="0.25">
      <c r="A235" s="154"/>
      <c r="B235" s="28"/>
      <c r="C235" s="98"/>
      <c r="D235" s="30">
        <v>0</v>
      </c>
      <c r="E235" s="31"/>
      <c r="F235" s="31"/>
      <c r="G235" s="15"/>
      <c r="H235" s="99" t="s">
        <v>15</v>
      </c>
      <c r="I235" s="82">
        <f t="shared" si="21"/>
        <v>1</v>
      </c>
      <c r="J235" s="14">
        <f t="shared" si="22"/>
        <v>0</v>
      </c>
    </row>
    <row r="236" spans="1:10" x14ac:dyDescent="0.25">
      <c r="A236" s="154"/>
      <c r="B236" s="28"/>
      <c r="C236" s="98"/>
      <c r="D236" s="30">
        <v>0</v>
      </c>
      <c r="E236" s="31"/>
      <c r="F236" s="31"/>
      <c r="G236" s="15"/>
      <c r="H236" s="99" t="s">
        <v>15</v>
      </c>
      <c r="I236" s="82">
        <f t="shared" si="21"/>
        <v>1</v>
      </c>
      <c r="J236" s="14">
        <f t="shared" si="22"/>
        <v>0</v>
      </c>
    </row>
    <row r="237" spans="1:10" x14ac:dyDescent="0.25">
      <c r="A237" s="154"/>
      <c r="B237" s="28"/>
      <c r="C237" s="98"/>
      <c r="D237" s="30">
        <v>0</v>
      </c>
      <c r="E237" s="31"/>
      <c r="F237" s="31"/>
      <c r="G237" s="15"/>
      <c r="H237" s="99" t="s">
        <v>15</v>
      </c>
      <c r="I237" s="82">
        <f t="shared" si="21"/>
        <v>1</v>
      </c>
      <c r="J237" s="14">
        <f t="shared" si="22"/>
        <v>0</v>
      </c>
    </row>
    <row r="238" spans="1:10" x14ac:dyDescent="0.25">
      <c r="A238" s="154"/>
      <c r="B238" s="28"/>
      <c r="C238" s="98"/>
      <c r="D238" s="30">
        <v>0</v>
      </c>
      <c r="E238" s="31"/>
      <c r="F238" s="31"/>
      <c r="G238" s="15"/>
      <c r="H238" s="99" t="s">
        <v>15</v>
      </c>
      <c r="I238" s="82">
        <f t="shared" si="21"/>
        <v>1</v>
      </c>
      <c r="J238" s="14">
        <f t="shared" si="22"/>
        <v>0</v>
      </c>
    </row>
    <row r="239" spans="1:10" x14ac:dyDescent="0.25">
      <c r="A239" s="154"/>
      <c r="B239" s="28"/>
      <c r="C239" s="98"/>
      <c r="D239" s="30">
        <v>0</v>
      </c>
      <c r="E239" s="31"/>
      <c r="F239" s="31"/>
      <c r="G239" s="15"/>
      <c r="H239" s="99" t="s">
        <v>15</v>
      </c>
      <c r="I239" s="82">
        <f t="shared" si="21"/>
        <v>1</v>
      </c>
      <c r="J239" s="14">
        <f t="shared" si="22"/>
        <v>0</v>
      </c>
    </row>
    <row r="240" spans="1:10" x14ac:dyDescent="0.25">
      <c r="A240" s="154"/>
      <c r="B240" s="28"/>
      <c r="C240" s="98"/>
      <c r="D240" s="30">
        <v>0</v>
      </c>
      <c r="E240" s="31"/>
      <c r="F240" s="31"/>
      <c r="G240" s="15"/>
      <c r="H240" s="99" t="s">
        <v>15</v>
      </c>
      <c r="I240" s="82">
        <f t="shared" si="21"/>
        <v>1</v>
      </c>
      <c r="J240" s="14">
        <f t="shared" si="22"/>
        <v>0</v>
      </c>
    </row>
    <row r="241" spans="1:10" x14ac:dyDescent="0.25">
      <c r="A241" s="154"/>
      <c r="B241" s="28"/>
      <c r="C241" s="98"/>
      <c r="D241" s="30">
        <v>0</v>
      </c>
      <c r="E241" s="31"/>
      <c r="F241" s="31"/>
      <c r="G241" s="15"/>
      <c r="H241" s="99" t="s">
        <v>15</v>
      </c>
      <c r="I241" s="82">
        <f t="shared" si="21"/>
        <v>1</v>
      </c>
      <c r="J241" s="14">
        <f t="shared" si="22"/>
        <v>0</v>
      </c>
    </row>
    <row r="242" spans="1:10" x14ac:dyDescent="0.25">
      <c r="A242" s="154"/>
      <c r="B242" s="28"/>
      <c r="C242" s="98"/>
      <c r="D242" s="30">
        <v>0</v>
      </c>
      <c r="E242" s="31"/>
      <c r="F242" s="31"/>
      <c r="G242" s="15"/>
      <c r="H242" s="99" t="s">
        <v>15</v>
      </c>
      <c r="I242" s="82">
        <f t="shared" si="21"/>
        <v>1</v>
      </c>
      <c r="J242" s="14">
        <f t="shared" si="22"/>
        <v>0</v>
      </c>
    </row>
    <row r="243" spans="1:10" x14ac:dyDescent="0.25">
      <c r="A243" s="154"/>
      <c r="B243" s="28"/>
      <c r="C243" s="98"/>
      <c r="D243" s="30">
        <v>0</v>
      </c>
      <c r="E243" s="31"/>
      <c r="F243" s="31"/>
      <c r="G243" s="15"/>
      <c r="H243" s="99" t="s">
        <v>15</v>
      </c>
      <c r="I243" s="82">
        <f t="shared" si="21"/>
        <v>1</v>
      </c>
      <c r="J243" s="14">
        <f t="shared" si="22"/>
        <v>0</v>
      </c>
    </row>
    <row r="244" spans="1:10" x14ac:dyDescent="0.25">
      <c r="A244" s="154"/>
      <c r="B244" s="28"/>
      <c r="C244" s="98"/>
      <c r="D244" s="30">
        <v>0</v>
      </c>
      <c r="E244" s="31"/>
      <c r="F244" s="31"/>
      <c r="G244" s="15"/>
      <c r="H244" s="99" t="s">
        <v>15</v>
      </c>
      <c r="I244" s="82">
        <f t="shared" si="21"/>
        <v>1</v>
      </c>
      <c r="J244" s="14">
        <f t="shared" si="22"/>
        <v>0</v>
      </c>
    </row>
    <row r="245" spans="1:10" x14ac:dyDescent="0.25">
      <c r="A245" s="154"/>
      <c r="B245" s="28"/>
      <c r="C245" s="98"/>
      <c r="D245" s="30">
        <v>0</v>
      </c>
      <c r="E245" s="31"/>
      <c r="F245" s="31"/>
      <c r="G245" s="15"/>
      <c r="H245" s="99" t="s">
        <v>15</v>
      </c>
      <c r="I245" s="82">
        <f t="shared" si="21"/>
        <v>1</v>
      </c>
      <c r="J245" s="14">
        <f t="shared" si="22"/>
        <v>0</v>
      </c>
    </row>
    <row r="246" spans="1:10" x14ac:dyDescent="0.25">
      <c r="A246" s="154"/>
      <c r="B246" s="28"/>
      <c r="C246" s="98"/>
      <c r="D246" s="30">
        <v>0</v>
      </c>
      <c r="E246" s="31"/>
      <c r="F246" s="31"/>
      <c r="G246" s="15"/>
      <c r="H246" s="99" t="s">
        <v>15</v>
      </c>
      <c r="I246" s="82">
        <f t="shared" si="21"/>
        <v>1</v>
      </c>
      <c r="J246" s="14">
        <f t="shared" si="22"/>
        <v>0</v>
      </c>
    </row>
    <row r="247" spans="1:10" x14ac:dyDescent="0.25">
      <c r="A247" s="154"/>
      <c r="B247" s="28"/>
      <c r="C247" s="98"/>
      <c r="D247" s="30">
        <v>0</v>
      </c>
      <c r="E247" s="31"/>
      <c r="F247" s="31"/>
      <c r="G247" s="15"/>
      <c r="H247" s="99" t="s">
        <v>15</v>
      </c>
      <c r="I247" s="82">
        <f t="shared" si="21"/>
        <v>1</v>
      </c>
      <c r="J247" s="14">
        <f t="shared" si="22"/>
        <v>0</v>
      </c>
    </row>
    <row r="248" spans="1:10" x14ac:dyDescent="0.25">
      <c r="A248" s="154"/>
      <c r="B248" s="28"/>
      <c r="C248" s="98"/>
      <c r="D248" s="30">
        <v>0</v>
      </c>
      <c r="E248" s="31"/>
      <c r="F248" s="31"/>
      <c r="G248" s="15"/>
      <c r="H248" s="99" t="s">
        <v>15</v>
      </c>
      <c r="I248" s="82">
        <f t="shared" si="21"/>
        <v>1</v>
      </c>
      <c r="J248" s="14">
        <f t="shared" si="22"/>
        <v>0</v>
      </c>
    </row>
    <row r="249" spans="1:10" x14ac:dyDescent="0.25">
      <c r="A249" s="154"/>
      <c r="B249" s="28"/>
      <c r="C249" s="98"/>
      <c r="D249" s="30">
        <v>0</v>
      </c>
      <c r="E249" s="31"/>
      <c r="F249" s="31"/>
      <c r="G249" s="15"/>
      <c r="H249" s="99" t="s">
        <v>15</v>
      </c>
      <c r="I249" s="82">
        <f t="shared" si="21"/>
        <v>1</v>
      </c>
      <c r="J249" s="14">
        <f t="shared" si="22"/>
        <v>0</v>
      </c>
    </row>
    <row r="250" spans="1:10" x14ac:dyDescent="0.25">
      <c r="A250" s="154"/>
      <c r="B250" s="28"/>
      <c r="C250" s="98"/>
      <c r="D250" s="30">
        <v>0</v>
      </c>
      <c r="E250" s="31"/>
      <c r="F250" s="31"/>
      <c r="G250" s="15"/>
      <c r="H250" s="99" t="s">
        <v>15</v>
      </c>
      <c r="I250" s="82">
        <f t="shared" si="21"/>
        <v>1</v>
      </c>
      <c r="J250" s="14">
        <f t="shared" si="22"/>
        <v>0</v>
      </c>
    </row>
    <row r="251" spans="1:10" x14ac:dyDescent="0.25">
      <c r="A251" s="154"/>
      <c r="B251" s="28"/>
      <c r="C251" s="98"/>
      <c r="D251" s="30">
        <v>0</v>
      </c>
      <c r="E251" s="31"/>
      <c r="F251" s="31"/>
      <c r="G251" s="15"/>
      <c r="H251" s="99" t="s">
        <v>15</v>
      </c>
      <c r="I251" s="82">
        <f t="shared" si="21"/>
        <v>1</v>
      </c>
      <c r="J251" s="14">
        <f t="shared" si="22"/>
        <v>0</v>
      </c>
    </row>
    <row r="252" spans="1:10" x14ac:dyDescent="0.25">
      <c r="A252" s="154"/>
      <c r="B252" s="28"/>
      <c r="C252" s="98"/>
      <c r="D252" s="30">
        <v>0</v>
      </c>
      <c r="E252" s="31"/>
      <c r="F252" s="31"/>
      <c r="G252" s="15"/>
      <c r="H252" s="99" t="s">
        <v>15</v>
      </c>
      <c r="I252" s="82">
        <f t="shared" si="21"/>
        <v>1</v>
      </c>
      <c r="J252" s="14">
        <f t="shared" si="22"/>
        <v>0</v>
      </c>
    </row>
    <row r="253" spans="1:10" x14ac:dyDescent="0.25">
      <c r="A253" s="154"/>
      <c r="B253" s="28"/>
      <c r="C253" s="98"/>
      <c r="D253" s="30">
        <v>0</v>
      </c>
      <c r="E253" s="31"/>
      <c r="F253" s="31"/>
      <c r="G253" s="15"/>
      <c r="H253" s="99" t="s">
        <v>15</v>
      </c>
      <c r="I253" s="82">
        <f t="shared" si="21"/>
        <v>1</v>
      </c>
      <c r="J253" s="14">
        <f t="shared" si="22"/>
        <v>0</v>
      </c>
    </row>
    <row r="254" spans="1:10" x14ac:dyDescent="0.25">
      <c r="A254" s="154"/>
      <c r="B254" s="28"/>
      <c r="C254" s="98"/>
      <c r="D254" s="30">
        <v>0</v>
      </c>
      <c r="E254" s="31"/>
      <c r="F254" s="31"/>
      <c r="G254" s="15"/>
      <c r="H254" s="99" t="s">
        <v>15</v>
      </c>
      <c r="I254" s="82">
        <f t="shared" si="21"/>
        <v>1</v>
      </c>
      <c r="J254" s="14">
        <f t="shared" si="22"/>
        <v>0</v>
      </c>
    </row>
    <row r="255" spans="1:10" x14ac:dyDescent="0.25">
      <c r="A255" s="154"/>
      <c r="B255" s="28"/>
      <c r="C255" s="98"/>
      <c r="D255" s="30">
        <v>0</v>
      </c>
      <c r="E255" s="31"/>
      <c r="F255" s="31"/>
      <c r="G255" s="15"/>
      <c r="H255" s="99" t="s">
        <v>15</v>
      </c>
      <c r="I255" s="82">
        <f t="shared" si="21"/>
        <v>1</v>
      </c>
      <c r="J255" s="14">
        <f t="shared" si="22"/>
        <v>0</v>
      </c>
    </row>
    <row r="256" spans="1:10" x14ac:dyDescent="0.25">
      <c r="A256" s="154"/>
      <c r="B256" s="28"/>
      <c r="C256" s="98"/>
      <c r="D256" s="30">
        <v>0</v>
      </c>
      <c r="E256" s="31"/>
      <c r="F256" s="31"/>
      <c r="G256" s="15"/>
      <c r="H256" s="99" t="s">
        <v>15</v>
      </c>
      <c r="I256" s="82">
        <f t="shared" si="21"/>
        <v>1</v>
      </c>
      <c r="J256" s="14">
        <f t="shared" si="22"/>
        <v>0</v>
      </c>
    </row>
    <row r="257" spans="1:10" x14ac:dyDescent="0.25">
      <c r="A257" s="154"/>
      <c r="B257" s="28"/>
      <c r="C257" s="98"/>
      <c r="D257" s="30">
        <v>0</v>
      </c>
      <c r="E257" s="31"/>
      <c r="F257" s="31"/>
      <c r="G257" s="15"/>
      <c r="H257" s="99" t="s">
        <v>15</v>
      </c>
      <c r="I257" s="82">
        <f t="shared" si="21"/>
        <v>1</v>
      </c>
      <c r="J257" s="14">
        <f t="shared" si="22"/>
        <v>0</v>
      </c>
    </row>
    <row r="258" spans="1:10" x14ac:dyDescent="0.25">
      <c r="A258" s="154"/>
      <c r="B258" s="28"/>
      <c r="C258" s="98"/>
      <c r="D258" s="30">
        <v>0</v>
      </c>
      <c r="E258" s="31"/>
      <c r="F258" s="31"/>
      <c r="G258" s="15"/>
      <c r="H258" s="99" t="s">
        <v>15</v>
      </c>
      <c r="I258" s="82">
        <f t="shared" si="21"/>
        <v>1</v>
      </c>
      <c r="J258" s="14">
        <f t="shared" si="22"/>
        <v>0</v>
      </c>
    </row>
    <row r="259" spans="1:10" x14ac:dyDescent="0.25">
      <c r="A259" s="154"/>
      <c r="B259" s="28"/>
      <c r="C259" s="98"/>
      <c r="D259" s="30">
        <v>0</v>
      </c>
      <c r="E259" s="31"/>
      <c r="F259" s="31"/>
      <c r="G259" s="15"/>
      <c r="H259" s="99" t="s">
        <v>15</v>
      </c>
      <c r="I259" s="82">
        <f t="shared" ref="I259:I322" si="23">IFERROR(VLOOKUP(H259, $V$2:$W$22, 2, FALSE), 1)</f>
        <v>1</v>
      </c>
      <c r="J259" s="14">
        <f t="shared" ref="J259:J322" si="24">D259*I259</f>
        <v>0</v>
      </c>
    </row>
    <row r="260" spans="1:10" x14ac:dyDescent="0.25">
      <c r="A260" s="154"/>
      <c r="B260" s="28"/>
      <c r="C260" s="98"/>
      <c r="D260" s="30">
        <v>0</v>
      </c>
      <c r="E260" s="31"/>
      <c r="F260" s="31"/>
      <c r="G260" s="15"/>
      <c r="H260" s="99" t="s">
        <v>15</v>
      </c>
      <c r="I260" s="82">
        <f t="shared" si="23"/>
        <v>1</v>
      </c>
      <c r="J260" s="14">
        <f t="shared" si="24"/>
        <v>0</v>
      </c>
    </row>
    <row r="261" spans="1:10" x14ac:dyDescent="0.25">
      <c r="A261" s="154"/>
      <c r="B261" s="28"/>
      <c r="C261" s="98"/>
      <c r="D261" s="30">
        <v>0</v>
      </c>
      <c r="E261" s="31"/>
      <c r="F261" s="31"/>
      <c r="G261" s="15"/>
      <c r="H261" s="99" t="s">
        <v>15</v>
      </c>
      <c r="I261" s="82">
        <f t="shared" si="23"/>
        <v>1</v>
      </c>
      <c r="J261" s="14">
        <f t="shared" si="24"/>
        <v>0</v>
      </c>
    </row>
    <row r="262" spans="1:10" x14ac:dyDescent="0.25">
      <c r="A262" s="154"/>
      <c r="B262" s="28"/>
      <c r="C262" s="98"/>
      <c r="D262" s="30">
        <v>0</v>
      </c>
      <c r="E262" s="31"/>
      <c r="F262" s="31"/>
      <c r="G262" s="15"/>
      <c r="H262" s="99" t="s">
        <v>15</v>
      </c>
      <c r="I262" s="82">
        <f t="shared" si="23"/>
        <v>1</v>
      </c>
      <c r="J262" s="14">
        <f t="shared" si="24"/>
        <v>0</v>
      </c>
    </row>
    <row r="263" spans="1:10" x14ac:dyDescent="0.25">
      <c r="A263" s="154"/>
      <c r="B263" s="28"/>
      <c r="C263" s="98"/>
      <c r="D263" s="30">
        <v>0</v>
      </c>
      <c r="E263" s="31"/>
      <c r="F263" s="31"/>
      <c r="G263" s="15"/>
      <c r="H263" s="99" t="s">
        <v>15</v>
      </c>
      <c r="I263" s="82">
        <f t="shared" si="23"/>
        <v>1</v>
      </c>
      <c r="J263" s="14">
        <f t="shared" si="24"/>
        <v>0</v>
      </c>
    </row>
    <row r="264" spans="1:10" x14ac:dyDescent="0.25">
      <c r="A264" s="154"/>
      <c r="B264" s="28"/>
      <c r="C264" s="98"/>
      <c r="D264" s="30">
        <v>0</v>
      </c>
      <c r="E264" s="31"/>
      <c r="F264" s="31"/>
      <c r="G264" s="15"/>
      <c r="H264" s="99" t="s">
        <v>15</v>
      </c>
      <c r="I264" s="82">
        <f t="shared" si="23"/>
        <v>1</v>
      </c>
      <c r="J264" s="14">
        <f t="shared" si="24"/>
        <v>0</v>
      </c>
    </row>
    <row r="265" spans="1:10" x14ac:dyDescent="0.25">
      <c r="A265" s="154"/>
      <c r="B265" s="28"/>
      <c r="C265" s="98"/>
      <c r="D265" s="30">
        <v>0</v>
      </c>
      <c r="E265" s="31"/>
      <c r="F265" s="31"/>
      <c r="G265" s="15"/>
      <c r="H265" s="99" t="s">
        <v>15</v>
      </c>
      <c r="I265" s="82">
        <f t="shared" si="23"/>
        <v>1</v>
      </c>
      <c r="J265" s="14">
        <f t="shared" si="24"/>
        <v>0</v>
      </c>
    </row>
    <row r="266" spans="1:10" x14ac:dyDescent="0.25">
      <c r="A266" s="154"/>
      <c r="B266" s="28"/>
      <c r="C266" s="98"/>
      <c r="D266" s="30">
        <v>0</v>
      </c>
      <c r="E266" s="31"/>
      <c r="F266" s="31"/>
      <c r="G266" s="15"/>
      <c r="H266" s="99" t="s">
        <v>15</v>
      </c>
      <c r="I266" s="82">
        <f t="shared" si="23"/>
        <v>1</v>
      </c>
      <c r="J266" s="14">
        <f t="shared" si="24"/>
        <v>0</v>
      </c>
    </row>
    <row r="267" spans="1:10" x14ac:dyDescent="0.25">
      <c r="A267" s="154"/>
      <c r="B267" s="28"/>
      <c r="C267" s="98"/>
      <c r="D267" s="30">
        <v>0</v>
      </c>
      <c r="E267" s="31"/>
      <c r="F267" s="31"/>
      <c r="G267" s="15"/>
      <c r="H267" s="99" t="s">
        <v>15</v>
      </c>
      <c r="I267" s="82">
        <f t="shared" si="23"/>
        <v>1</v>
      </c>
      <c r="J267" s="14">
        <f t="shared" si="24"/>
        <v>0</v>
      </c>
    </row>
    <row r="268" spans="1:10" x14ac:dyDescent="0.25">
      <c r="A268" s="154"/>
      <c r="B268" s="28"/>
      <c r="C268" s="98"/>
      <c r="D268" s="30">
        <v>0</v>
      </c>
      <c r="E268" s="31"/>
      <c r="F268" s="31"/>
      <c r="G268" s="15"/>
      <c r="H268" s="99" t="s">
        <v>15</v>
      </c>
      <c r="I268" s="82">
        <f t="shared" si="23"/>
        <v>1</v>
      </c>
      <c r="J268" s="14">
        <f t="shared" si="24"/>
        <v>0</v>
      </c>
    </row>
    <row r="269" spans="1:10" x14ac:dyDescent="0.25">
      <c r="A269" s="154"/>
      <c r="B269" s="28"/>
      <c r="C269" s="98"/>
      <c r="D269" s="30">
        <v>0</v>
      </c>
      <c r="E269" s="31"/>
      <c r="F269" s="31"/>
      <c r="G269" s="15"/>
      <c r="H269" s="99" t="s">
        <v>15</v>
      </c>
      <c r="I269" s="82">
        <f t="shared" si="23"/>
        <v>1</v>
      </c>
      <c r="J269" s="14">
        <f t="shared" si="24"/>
        <v>0</v>
      </c>
    </row>
    <row r="270" spans="1:10" x14ac:dyDescent="0.25">
      <c r="A270" s="154"/>
      <c r="B270" s="28"/>
      <c r="C270" s="98"/>
      <c r="D270" s="30">
        <v>0</v>
      </c>
      <c r="E270" s="31"/>
      <c r="F270" s="31"/>
      <c r="G270" s="15"/>
      <c r="H270" s="99" t="s">
        <v>15</v>
      </c>
      <c r="I270" s="82">
        <f t="shared" si="23"/>
        <v>1</v>
      </c>
      <c r="J270" s="14">
        <f t="shared" si="24"/>
        <v>0</v>
      </c>
    </row>
    <row r="271" spans="1:10" x14ac:dyDescent="0.25">
      <c r="A271" s="154"/>
      <c r="B271" s="28"/>
      <c r="C271" s="98"/>
      <c r="D271" s="30">
        <v>0</v>
      </c>
      <c r="E271" s="31"/>
      <c r="F271" s="31"/>
      <c r="G271" s="15"/>
      <c r="H271" s="99" t="s">
        <v>15</v>
      </c>
      <c r="I271" s="82">
        <f t="shared" si="23"/>
        <v>1</v>
      </c>
      <c r="J271" s="14">
        <f t="shared" si="24"/>
        <v>0</v>
      </c>
    </row>
    <row r="272" spans="1:10" x14ac:dyDescent="0.25">
      <c r="A272" s="154"/>
      <c r="B272" s="28"/>
      <c r="C272" s="98"/>
      <c r="D272" s="30">
        <v>0</v>
      </c>
      <c r="E272" s="31"/>
      <c r="F272" s="31"/>
      <c r="G272" s="15"/>
      <c r="H272" s="99" t="s">
        <v>15</v>
      </c>
      <c r="I272" s="82">
        <f t="shared" si="23"/>
        <v>1</v>
      </c>
      <c r="J272" s="14">
        <f t="shared" si="24"/>
        <v>0</v>
      </c>
    </row>
    <row r="273" spans="1:10" x14ac:dyDescent="0.25">
      <c r="A273" s="154"/>
      <c r="B273" s="28"/>
      <c r="C273" s="98"/>
      <c r="D273" s="30">
        <v>0</v>
      </c>
      <c r="E273" s="31"/>
      <c r="F273" s="31"/>
      <c r="G273" s="15"/>
      <c r="H273" s="99" t="s">
        <v>15</v>
      </c>
      <c r="I273" s="82">
        <f t="shared" si="23"/>
        <v>1</v>
      </c>
      <c r="J273" s="14">
        <f t="shared" si="24"/>
        <v>0</v>
      </c>
    </row>
    <row r="274" spans="1:10" x14ac:dyDescent="0.25">
      <c r="A274" s="154"/>
      <c r="B274" s="28"/>
      <c r="C274" s="98"/>
      <c r="D274" s="30">
        <v>0</v>
      </c>
      <c r="E274" s="31"/>
      <c r="F274" s="31"/>
      <c r="G274" s="15"/>
      <c r="H274" s="99" t="s">
        <v>15</v>
      </c>
      <c r="I274" s="82">
        <f t="shared" si="23"/>
        <v>1</v>
      </c>
      <c r="J274" s="14">
        <f t="shared" si="24"/>
        <v>0</v>
      </c>
    </row>
    <row r="275" spans="1:10" x14ac:dyDescent="0.25">
      <c r="A275" s="154"/>
      <c r="B275" s="28"/>
      <c r="C275" s="98"/>
      <c r="D275" s="30">
        <v>0</v>
      </c>
      <c r="E275" s="31"/>
      <c r="F275" s="31"/>
      <c r="G275" s="15"/>
      <c r="H275" s="99" t="s">
        <v>15</v>
      </c>
      <c r="I275" s="82">
        <f t="shared" si="23"/>
        <v>1</v>
      </c>
      <c r="J275" s="14">
        <f t="shared" si="24"/>
        <v>0</v>
      </c>
    </row>
    <row r="276" spans="1:10" x14ac:dyDescent="0.25">
      <c r="A276" s="154"/>
      <c r="B276" s="28"/>
      <c r="C276" s="98"/>
      <c r="D276" s="30">
        <v>0</v>
      </c>
      <c r="E276" s="31"/>
      <c r="F276" s="31"/>
      <c r="G276" s="15"/>
      <c r="H276" s="99" t="s">
        <v>15</v>
      </c>
      <c r="I276" s="82">
        <f t="shared" si="23"/>
        <v>1</v>
      </c>
      <c r="J276" s="14">
        <f t="shared" si="24"/>
        <v>0</v>
      </c>
    </row>
    <row r="277" spans="1:10" x14ac:dyDescent="0.25">
      <c r="A277" s="154"/>
      <c r="B277" s="28"/>
      <c r="C277" s="98"/>
      <c r="D277" s="30">
        <v>0</v>
      </c>
      <c r="E277" s="31"/>
      <c r="F277" s="31"/>
      <c r="G277" s="15"/>
      <c r="H277" s="99" t="s">
        <v>15</v>
      </c>
      <c r="I277" s="82">
        <f t="shared" si="23"/>
        <v>1</v>
      </c>
      <c r="J277" s="14">
        <f t="shared" si="24"/>
        <v>0</v>
      </c>
    </row>
    <row r="278" spans="1:10" x14ac:dyDescent="0.25">
      <c r="A278" s="154"/>
      <c r="B278" s="28"/>
      <c r="C278" s="98"/>
      <c r="D278" s="30">
        <v>0</v>
      </c>
      <c r="E278" s="31"/>
      <c r="F278" s="31"/>
      <c r="G278" s="15"/>
      <c r="H278" s="99" t="s">
        <v>15</v>
      </c>
      <c r="I278" s="82">
        <f t="shared" si="23"/>
        <v>1</v>
      </c>
      <c r="J278" s="14">
        <f t="shared" si="24"/>
        <v>0</v>
      </c>
    </row>
    <row r="279" spans="1:10" x14ac:dyDescent="0.25">
      <c r="A279" s="154"/>
      <c r="B279" s="28"/>
      <c r="C279" s="98"/>
      <c r="D279" s="30">
        <v>0</v>
      </c>
      <c r="E279" s="31"/>
      <c r="F279" s="31"/>
      <c r="G279" s="15"/>
      <c r="H279" s="99" t="s">
        <v>15</v>
      </c>
      <c r="I279" s="82">
        <f t="shared" si="23"/>
        <v>1</v>
      </c>
      <c r="J279" s="14">
        <f t="shared" si="24"/>
        <v>0</v>
      </c>
    </row>
    <row r="280" spans="1:10" x14ac:dyDescent="0.25">
      <c r="A280" s="154"/>
      <c r="B280" s="28"/>
      <c r="C280" s="98"/>
      <c r="D280" s="30">
        <v>0</v>
      </c>
      <c r="E280" s="31"/>
      <c r="F280" s="31"/>
      <c r="G280" s="15"/>
      <c r="H280" s="99" t="s">
        <v>15</v>
      </c>
      <c r="I280" s="82">
        <f t="shared" si="23"/>
        <v>1</v>
      </c>
      <c r="J280" s="14">
        <f t="shared" si="24"/>
        <v>0</v>
      </c>
    </row>
    <row r="281" spans="1:10" x14ac:dyDescent="0.25">
      <c r="A281" s="154"/>
      <c r="B281" s="28"/>
      <c r="C281" s="98"/>
      <c r="D281" s="30">
        <v>0</v>
      </c>
      <c r="E281" s="31"/>
      <c r="F281" s="31"/>
      <c r="G281" s="15"/>
      <c r="H281" s="99" t="s">
        <v>15</v>
      </c>
      <c r="I281" s="82">
        <f t="shared" si="23"/>
        <v>1</v>
      </c>
      <c r="J281" s="14">
        <f t="shared" si="24"/>
        <v>0</v>
      </c>
    </row>
    <row r="282" spans="1:10" x14ac:dyDescent="0.25">
      <c r="A282" s="154"/>
      <c r="B282" s="28"/>
      <c r="C282" s="98"/>
      <c r="D282" s="30">
        <v>0</v>
      </c>
      <c r="E282" s="31"/>
      <c r="F282" s="31"/>
      <c r="G282" s="15"/>
      <c r="H282" s="99" t="s">
        <v>15</v>
      </c>
      <c r="I282" s="82">
        <f t="shared" si="23"/>
        <v>1</v>
      </c>
      <c r="J282" s="14">
        <f t="shared" si="24"/>
        <v>0</v>
      </c>
    </row>
    <row r="283" spans="1:10" x14ac:dyDescent="0.25">
      <c r="A283" s="154"/>
      <c r="B283" s="28"/>
      <c r="C283" s="98"/>
      <c r="D283" s="30">
        <v>0</v>
      </c>
      <c r="E283" s="31"/>
      <c r="F283" s="31"/>
      <c r="G283" s="15"/>
      <c r="H283" s="99" t="s">
        <v>15</v>
      </c>
      <c r="I283" s="82">
        <f t="shared" si="23"/>
        <v>1</v>
      </c>
      <c r="J283" s="14">
        <f t="shared" si="24"/>
        <v>0</v>
      </c>
    </row>
    <row r="284" spans="1:10" x14ac:dyDescent="0.25">
      <c r="A284" s="154"/>
      <c r="B284" s="28"/>
      <c r="C284" s="98"/>
      <c r="D284" s="30">
        <v>0</v>
      </c>
      <c r="E284" s="31"/>
      <c r="F284" s="31"/>
      <c r="G284" s="15"/>
      <c r="H284" s="99" t="s">
        <v>15</v>
      </c>
      <c r="I284" s="82">
        <f t="shared" si="23"/>
        <v>1</v>
      </c>
      <c r="J284" s="14">
        <f t="shared" si="24"/>
        <v>0</v>
      </c>
    </row>
    <row r="285" spans="1:10" x14ac:dyDescent="0.25">
      <c r="A285" s="154"/>
      <c r="B285" s="28"/>
      <c r="C285" s="98"/>
      <c r="D285" s="30">
        <v>0</v>
      </c>
      <c r="E285" s="31"/>
      <c r="F285" s="31"/>
      <c r="G285" s="15"/>
      <c r="H285" s="99" t="s">
        <v>15</v>
      </c>
      <c r="I285" s="82">
        <f t="shared" si="23"/>
        <v>1</v>
      </c>
      <c r="J285" s="14">
        <f t="shared" si="24"/>
        <v>0</v>
      </c>
    </row>
    <row r="286" spans="1:10" x14ac:dyDescent="0.25">
      <c r="A286" s="154"/>
      <c r="B286" s="28"/>
      <c r="C286" s="98"/>
      <c r="D286" s="30">
        <v>0</v>
      </c>
      <c r="E286" s="31"/>
      <c r="F286" s="31"/>
      <c r="G286" s="15"/>
      <c r="H286" s="99" t="s">
        <v>15</v>
      </c>
      <c r="I286" s="82">
        <f t="shared" si="23"/>
        <v>1</v>
      </c>
      <c r="J286" s="14">
        <f t="shared" si="24"/>
        <v>0</v>
      </c>
    </row>
    <row r="287" spans="1:10" x14ac:dyDescent="0.25">
      <c r="A287" s="154"/>
      <c r="B287" s="28"/>
      <c r="C287" s="98"/>
      <c r="D287" s="30">
        <v>0</v>
      </c>
      <c r="E287" s="31"/>
      <c r="F287" s="31"/>
      <c r="G287" s="15"/>
      <c r="H287" s="99" t="s">
        <v>15</v>
      </c>
      <c r="I287" s="82">
        <f t="shared" si="23"/>
        <v>1</v>
      </c>
      <c r="J287" s="14">
        <f t="shared" si="24"/>
        <v>0</v>
      </c>
    </row>
    <row r="288" spans="1:10" x14ac:dyDescent="0.25">
      <c r="A288" s="154"/>
      <c r="B288" s="28"/>
      <c r="C288" s="98"/>
      <c r="D288" s="30">
        <v>0</v>
      </c>
      <c r="E288" s="31"/>
      <c r="F288" s="31"/>
      <c r="G288" s="15"/>
      <c r="H288" s="99" t="s">
        <v>15</v>
      </c>
      <c r="I288" s="82">
        <f t="shared" si="23"/>
        <v>1</v>
      </c>
      <c r="J288" s="14">
        <f t="shared" si="24"/>
        <v>0</v>
      </c>
    </row>
    <row r="289" spans="1:10" x14ac:dyDescent="0.25">
      <c r="A289" s="154"/>
      <c r="B289" s="28"/>
      <c r="C289" s="98"/>
      <c r="D289" s="30">
        <v>0</v>
      </c>
      <c r="E289" s="31"/>
      <c r="F289" s="31"/>
      <c r="G289" s="15"/>
      <c r="H289" s="99" t="s">
        <v>15</v>
      </c>
      <c r="I289" s="82">
        <f t="shared" si="23"/>
        <v>1</v>
      </c>
      <c r="J289" s="14">
        <f t="shared" si="24"/>
        <v>0</v>
      </c>
    </row>
    <row r="290" spans="1:10" x14ac:dyDescent="0.25">
      <c r="A290" s="154"/>
      <c r="B290" s="28"/>
      <c r="C290" s="98"/>
      <c r="D290" s="30">
        <v>0</v>
      </c>
      <c r="E290" s="31"/>
      <c r="F290" s="31"/>
      <c r="G290" s="15"/>
      <c r="H290" s="99" t="s">
        <v>15</v>
      </c>
      <c r="I290" s="82">
        <f t="shared" si="23"/>
        <v>1</v>
      </c>
      <c r="J290" s="14">
        <f t="shared" si="24"/>
        <v>0</v>
      </c>
    </row>
    <row r="291" spans="1:10" x14ac:dyDescent="0.25">
      <c r="A291" s="154"/>
      <c r="B291" s="28"/>
      <c r="C291" s="98"/>
      <c r="D291" s="30">
        <v>0</v>
      </c>
      <c r="E291" s="31"/>
      <c r="F291" s="31"/>
      <c r="G291" s="15"/>
      <c r="H291" s="99" t="s">
        <v>15</v>
      </c>
      <c r="I291" s="82">
        <f t="shared" si="23"/>
        <v>1</v>
      </c>
      <c r="J291" s="14">
        <f t="shared" si="24"/>
        <v>0</v>
      </c>
    </row>
    <row r="292" spans="1:10" x14ac:dyDescent="0.25">
      <c r="A292" s="154"/>
      <c r="B292" s="28"/>
      <c r="C292" s="98"/>
      <c r="D292" s="30">
        <v>0</v>
      </c>
      <c r="E292" s="31"/>
      <c r="F292" s="31"/>
      <c r="G292" s="15"/>
      <c r="H292" s="99" t="s">
        <v>15</v>
      </c>
      <c r="I292" s="82">
        <f t="shared" si="23"/>
        <v>1</v>
      </c>
      <c r="J292" s="14">
        <f t="shared" si="24"/>
        <v>0</v>
      </c>
    </row>
    <row r="293" spans="1:10" x14ac:dyDescent="0.25">
      <c r="A293" s="154"/>
      <c r="B293" s="28"/>
      <c r="C293" s="98"/>
      <c r="D293" s="30">
        <v>0</v>
      </c>
      <c r="E293" s="31"/>
      <c r="F293" s="31"/>
      <c r="G293" s="15"/>
      <c r="H293" s="99" t="s">
        <v>15</v>
      </c>
      <c r="I293" s="82">
        <f t="shared" si="23"/>
        <v>1</v>
      </c>
      <c r="J293" s="14">
        <f t="shared" si="24"/>
        <v>0</v>
      </c>
    </row>
    <row r="294" spans="1:10" x14ac:dyDescent="0.25">
      <c r="A294" s="154"/>
      <c r="B294" s="28"/>
      <c r="C294" s="98"/>
      <c r="D294" s="30">
        <v>0</v>
      </c>
      <c r="E294" s="31"/>
      <c r="F294" s="31"/>
      <c r="G294" s="15"/>
      <c r="H294" s="99" t="s">
        <v>15</v>
      </c>
      <c r="I294" s="82">
        <f t="shared" si="23"/>
        <v>1</v>
      </c>
      <c r="J294" s="14">
        <f t="shared" si="24"/>
        <v>0</v>
      </c>
    </row>
    <row r="295" spans="1:10" x14ac:dyDescent="0.25">
      <c r="A295" s="154"/>
      <c r="B295" s="28"/>
      <c r="C295" s="98"/>
      <c r="D295" s="30">
        <v>0</v>
      </c>
      <c r="E295" s="31"/>
      <c r="F295" s="31"/>
      <c r="G295" s="15"/>
      <c r="H295" s="99" t="s">
        <v>15</v>
      </c>
      <c r="I295" s="82">
        <f t="shared" si="23"/>
        <v>1</v>
      </c>
      <c r="J295" s="14">
        <f t="shared" si="24"/>
        <v>0</v>
      </c>
    </row>
    <row r="296" spans="1:10" x14ac:dyDescent="0.25">
      <c r="A296" s="154"/>
      <c r="B296" s="28"/>
      <c r="C296" s="98"/>
      <c r="D296" s="30">
        <v>0</v>
      </c>
      <c r="E296" s="31"/>
      <c r="F296" s="31"/>
      <c r="G296" s="15"/>
      <c r="H296" s="99" t="s">
        <v>15</v>
      </c>
      <c r="I296" s="82">
        <f t="shared" si="23"/>
        <v>1</v>
      </c>
      <c r="J296" s="14">
        <f t="shared" si="24"/>
        <v>0</v>
      </c>
    </row>
    <row r="297" spans="1:10" x14ac:dyDescent="0.25">
      <c r="A297" s="154"/>
      <c r="B297" s="28"/>
      <c r="C297" s="98"/>
      <c r="D297" s="30">
        <v>0</v>
      </c>
      <c r="E297" s="31"/>
      <c r="F297" s="31"/>
      <c r="G297" s="15"/>
      <c r="H297" s="99" t="s">
        <v>15</v>
      </c>
      <c r="I297" s="82">
        <f t="shared" si="23"/>
        <v>1</v>
      </c>
      <c r="J297" s="14">
        <f t="shared" si="24"/>
        <v>0</v>
      </c>
    </row>
    <row r="298" spans="1:10" x14ac:dyDescent="0.25">
      <c r="A298" s="154"/>
      <c r="B298" s="28"/>
      <c r="C298" s="98"/>
      <c r="D298" s="30">
        <v>0</v>
      </c>
      <c r="E298" s="31"/>
      <c r="F298" s="31"/>
      <c r="G298" s="15"/>
      <c r="H298" s="99" t="s">
        <v>15</v>
      </c>
      <c r="I298" s="82">
        <f t="shared" si="23"/>
        <v>1</v>
      </c>
      <c r="J298" s="14">
        <f t="shared" si="24"/>
        <v>0</v>
      </c>
    </row>
    <row r="299" spans="1:10" x14ac:dyDescent="0.25">
      <c r="A299" s="154"/>
      <c r="B299" s="28"/>
      <c r="C299" s="98"/>
      <c r="D299" s="30">
        <v>0</v>
      </c>
      <c r="E299" s="31"/>
      <c r="F299" s="31"/>
      <c r="G299" s="15"/>
      <c r="H299" s="99" t="s">
        <v>15</v>
      </c>
      <c r="I299" s="82">
        <f t="shared" si="23"/>
        <v>1</v>
      </c>
      <c r="J299" s="14">
        <f t="shared" si="24"/>
        <v>0</v>
      </c>
    </row>
    <row r="300" spans="1:10" x14ac:dyDescent="0.25">
      <c r="A300" s="154"/>
      <c r="B300" s="28"/>
      <c r="C300" s="98"/>
      <c r="D300" s="30">
        <v>0</v>
      </c>
      <c r="E300" s="31"/>
      <c r="F300" s="31"/>
      <c r="G300" s="15"/>
      <c r="H300" s="99" t="s">
        <v>15</v>
      </c>
      <c r="I300" s="82">
        <f t="shared" si="23"/>
        <v>1</v>
      </c>
      <c r="J300" s="14">
        <f t="shared" si="24"/>
        <v>0</v>
      </c>
    </row>
    <row r="301" spans="1:10" x14ac:dyDescent="0.25">
      <c r="A301" s="154"/>
      <c r="B301" s="28"/>
      <c r="C301" s="98"/>
      <c r="D301" s="30">
        <v>0</v>
      </c>
      <c r="E301" s="31"/>
      <c r="F301" s="31"/>
      <c r="G301" s="15"/>
      <c r="H301" s="99" t="s">
        <v>15</v>
      </c>
      <c r="I301" s="82">
        <f t="shared" si="23"/>
        <v>1</v>
      </c>
      <c r="J301" s="14">
        <f t="shared" si="24"/>
        <v>0</v>
      </c>
    </row>
    <row r="302" spans="1:10" x14ac:dyDescent="0.25">
      <c r="A302" s="154"/>
      <c r="B302" s="28"/>
      <c r="C302" s="98"/>
      <c r="D302" s="30">
        <v>0</v>
      </c>
      <c r="E302" s="31"/>
      <c r="F302" s="31"/>
      <c r="G302" s="15"/>
      <c r="H302" s="99" t="s">
        <v>15</v>
      </c>
      <c r="I302" s="82">
        <f t="shared" si="23"/>
        <v>1</v>
      </c>
      <c r="J302" s="14">
        <f t="shared" si="24"/>
        <v>0</v>
      </c>
    </row>
    <row r="303" spans="1:10" x14ac:dyDescent="0.25">
      <c r="A303" s="154"/>
      <c r="B303" s="28"/>
      <c r="C303" s="98"/>
      <c r="D303" s="30">
        <v>0</v>
      </c>
      <c r="E303" s="31"/>
      <c r="F303" s="31"/>
      <c r="G303" s="15"/>
      <c r="H303" s="99" t="s">
        <v>15</v>
      </c>
      <c r="I303" s="82">
        <f t="shared" si="23"/>
        <v>1</v>
      </c>
      <c r="J303" s="14">
        <f t="shared" si="24"/>
        <v>0</v>
      </c>
    </row>
    <row r="304" spans="1:10" x14ac:dyDescent="0.25">
      <c r="A304" s="154"/>
      <c r="B304" s="28"/>
      <c r="C304" s="98"/>
      <c r="D304" s="30">
        <v>0</v>
      </c>
      <c r="E304" s="31"/>
      <c r="F304" s="31"/>
      <c r="G304" s="15"/>
      <c r="H304" s="99" t="s">
        <v>15</v>
      </c>
      <c r="I304" s="82">
        <f t="shared" si="23"/>
        <v>1</v>
      </c>
      <c r="J304" s="14">
        <f t="shared" si="24"/>
        <v>0</v>
      </c>
    </row>
    <row r="305" spans="1:10" x14ac:dyDescent="0.25">
      <c r="A305" s="154"/>
      <c r="B305" s="28"/>
      <c r="C305" s="98"/>
      <c r="D305" s="30">
        <v>0</v>
      </c>
      <c r="E305" s="31"/>
      <c r="F305" s="31"/>
      <c r="G305" s="15"/>
      <c r="H305" s="99" t="s">
        <v>15</v>
      </c>
      <c r="I305" s="82">
        <f t="shared" si="23"/>
        <v>1</v>
      </c>
      <c r="J305" s="14">
        <f t="shared" si="24"/>
        <v>0</v>
      </c>
    </row>
    <row r="306" spans="1:10" x14ac:dyDescent="0.25">
      <c r="A306" s="154"/>
      <c r="B306" s="28"/>
      <c r="C306" s="98"/>
      <c r="D306" s="30">
        <v>0</v>
      </c>
      <c r="E306" s="31"/>
      <c r="F306" s="31"/>
      <c r="G306" s="15"/>
      <c r="H306" s="99" t="s">
        <v>15</v>
      </c>
      <c r="I306" s="82">
        <f t="shared" si="23"/>
        <v>1</v>
      </c>
      <c r="J306" s="14">
        <f t="shared" si="24"/>
        <v>0</v>
      </c>
    </row>
    <row r="307" spans="1:10" x14ac:dyDescent="0.25">
      <c r="A307" s="154"/>
      <c r="B307" s="28"/>
      <c r="C307" s="98"/>
      <c r="D307" s="30">
        <v>0</v>
      </c>
      <c r="E307" s="31"/>
      <c r="F307" s="31"/>
      <c r="G307" s="15"/>
      <c r="H307" s="99" t="s">
        <v>15</v>
      </c>
      <c r="I307" s="82">
        <f t="shared" si="23"/>
        <v>1</v>
      </c>
      <c r="J307" s="14">
        <f t="shared" si="24"/>
        <v>0</v>
      </c>
    </row>
    <row r="308" spans="1:10" x14ac:dyDescent="0.25">
      <c r="A308" s="154"/>
      <c r="B308" s="28"/>
      <c r="C308" s="98"/>
      <c r="D308" s="30">
        <v>0</v>
      </c>
      <c r="E308" s="31"/>
      <c r="F308" s="31"/>
      <c r="G308" s="15"/>
      <c r="H308" s="99" t="s">
        <v>15</v>
      </c>
      <c r="I308" s="82">
        <f t="shared" si="23"/>
        <v>1</v>
      </c>
      <c r="J308" s="14">
        <f t="shared" si="24"/>
        <v>0</v>
      </c>
    </row>
    <row r="309" spans="1:10" x14ac:dyDescent="0.25">
      <c r="A309" s="154"/>
      <c r="B309" s="28"/>
      <c r="C309" s="98"/>
      <c r="D309" s="30">
        <v>0</v>
      </c>
      <c r="E309" s="31"/>
      <c r="F309" s="31"/>
      <c r="G309" s="15"/>
      <c r="H309" s="99" t="s">
        <v>15</v>
      </c>
      <c r="I309" s="82">
        <f t="shared" si="23"/>
        <v>1</v>
      </c>
      <c r="J309" s="14">
        <f t="shared" si="24"/>
        <v>0</v>
      </c>
    </row>
    <row r="310" spans="1:10" x14ac:dyDescent="0.25">
      <c r="A310" s="154"/>
      <c r="B310" s="28"/>
      <c r="C310" s="98"/>
      <c r="D310" s="30">
        <v>0</v>
      </c>
      <c r="E310" s="31"/>
      <c r="F310" s="31"/>
      <c r="G310" s="15"/>
      <c r="H310" s="99" t="s">
        <v>15</v>
      </c>
      <c r="I310" s="82">
        <f t="shared" si="23"/>
        <v>1</v>
      </c>
      <c r="J310" s="14">
        <f t="shared" si="24"/>
        <v>0</v>
      </c>
    </row>
    <row r="311" spans="1:10" x14ac:dyDescent="0.25">
      <c r="A311" s="154"/>
      <c r="B311" s="28"/>
      <c r="C311" s="98"/>
      <c r="D311" s="30">
        <v>0</v>
      </c>
      <c r="E311" s="31"/>
      <c r="F311" s="31"/>
      <c r="H311" s="99" t="s">
        <v>15</v>
      </c>
      <c r="I311" s="82">
        <f t="shared" si="23"/>
        <v>1</v>
      </c>
      <c r="J311" s="14">
        <f t="shared" si="24"/>
        <v>0</v>
      </c>
    </row>
    <row r="312" spans="1:10" x14ac:dyDescent="0.25">
      <c r="A312" s="154"/>
      <c r="B312" s="28"/>
      <c r="C312" s="98"/>
      <c r="D312" s="30">
        <v>0</v>
      </c>
      <c r="E312" s="31"/>
      <c r="F312" s="31"/>
      <c r="H312" s="99" t="s">
        <v>15</v>
      </c>
      <c r="I312" s="82">
        <f t="shared" si="23"/>
        <v>1</v>
      </c>
      <c r="J312" s="14">
        <f t="shared" si="24"/>
        <v>0</v>
      </c>
    </row>
    <row r="313" spans="1:10" x14ac:dyDescent="0.25">
      <c r="A313" s="154"/>
      <c r="B313" s="28"/>
      <c r="C313" s="98"/>
      <c r="D313" s="30">
        <v>0</v>
      </c>
      <c r="E313" s="31"/>
      <c r="F313" s="31"/>
      <c r="H313" s="99" t="s">
        <v>15</v>
      </c>
      <c r="I313" s="82">
        <f t="shared" si="23"/>
        <v>1</v>
      </c>
      <c r="J313" s="14">
        <f t="shared" si="24"/>
        <v>0</v>
      </c>
    </row>
    <row r="314" spans="1:10" x14ac:dyDescent="0.25">
      <c r="A314" s="154"/>
      <c r="B314" s="28"/>
      <c r="C314" s="98"/>
      <c r="D314" s="30">
        <v>0</v>
      </c>
      <c r="E314" s="31"/>
      <c r="F314" s="31"/>
      <c r="H314" s="99" t="s">
        <v>15</v>
      </c>
      <c r="I314" s="82">
        <f t="shared" si="23"/>
        <v>1</v>
      </c>
      <c r="J314" s="14">
        <f t="shared" si="24"/>
        <v>0</v>
      </c>
    </row>
    <row r="315" spans="1:10" x14ac:dyDescent="0.25">
      <c r="A315" s="154"/>
      <c r="B315" s="28"/>
      <c r="C315" s="98"/>
      <c r="D315" s="30">
        <v>0</v>
      </c>
      <c r="E315" s="31"/>
      <c r="F315" s="31"/>
      <c r="H315" s="99" t="s">
        <v>15</v>
      </c>
      <c r="I315" s="82">
        <f t="shared" si="23"/>
        <v>1</v>
      </c>
      <c r="J315" s="14">
        <f t="shared" si="24"/>
        <v>0</v>
      </c>
    </row>
    <row r="316" spans="1:10" x14ac:dyDescent="0.25">
      <c r="A316" s="154"/>
      <c r="B316" s="28"/>
      <c r="C316" s="98"/>
      <c r="D316" s="30">
        <v>0</v>
      </c>
      <c r="E316" s="31"/>
      <c r="F316" s="31"/>
      <c r="H316" s="99" t="s">
        <v>15</v>
      </c>
      <c r="I316" s="82">
        <f t="shared" si="23"/>
        <v>1</v>
      </c>
      <c r="J316" s="14">
        <f t="shared" si="24"/>
        <v>0</v>
      </c>
    </row>
    <row r="317" spans="1:10" x14ac:dyDescent="0.25">
      <c r="A317" s="154"/>
      <c r="B317" s="28"/>
      <c r="C317" s="98"/>
      <c r="D317" s="30">
        <v>0</v>
      </c>
      <c r="E317" s="31"/>
      <c r="F317" s="31"/>
      <c r="H317" s="99" t="s">
        <v>15</v>
      </c>
      <c r="I317" s="82">
        <f t="shared" si="23"/>
        <v>1</v>
      </c>
      <c r="J317" s="14">
        <f t="shared" si="24"/>
        <v>0</v>
      </c>
    </row>
    <row r="318" spans="1:10" x14ac:dyDescent="0.25">
      <c r="A318" s="154"/>
      <c r="B318" s="28"/>
      <c r="C318" s="98"/>
      <c r="D318" s="30">
        <v>0</v>
      </c>
      <c r="E318" s="31"/>
      <c r="F318" s="31"/>
      <c r="H318" s="99" t="s">
        <v>15</v>
      </c>
      <c r="I318" s="82">
        <f t="shared" si="23"/>
        <v>1</v>
      </c>
      <c r="J318" s="14">
        <f t="shared" si="24"/>
        <v>0</v>
      </c>
    </row>
    <row r="319" spans="1:10" x14ac:dyDescent="0.25">
      <c r="A319" s="154"/>
      <c r="B319" s="28"/>
      <c r="C319" s="98"/>
      <c r="D319" s="30">
        <v>0</v>
      </c>
      <c r="E319" s="31"/>
      <c r="F319" s="31"/>
      <c r="H319" s="99" t="s">
        <v>15</v>
      </c>
      <c r="I319" s="82">
        <f t="shared" si="23"/>
        <v>1</v>
      </c>
      <c r="J319" s="14">
        <f t="shared" si="24"/>
        <v>0</v>
      </c>
    </row>
    <row r="320" spans="1:10" x14ac:dyDescent="0.25">
      <c r="A320" s="154"/>
      <c r="B320" s="28"/>
      <c r="C320" s="98"/>
      <c r="D320" s="30">
        <v>0</v>
      </c>
      <c r="E320" s="31"/>
      <c r="F320" s="31"/>
      <c r="H320" s="99" t="s">
        <v>15</v>
      </c>
      <c r="I320" s="82">
        <f t="shared" si="23"/>
        <v>1</v>
      </c>
      <c r="J320" s="14">
        <f t="shared" si="24"/>
        <v>0</v>
      </c>
    </row>
    <row r="321" spans="1:10" x14ac:dyDescent="0.25">
      <c r="A321" s="154"/>
      <c r="B321" s="28"/>
      <c r="C321" s="98"/>
      <c r="D321" s="30">
        <v>0</v>
      </c>
      <c r="E321" s="31"/>
      <c r="F321" s="31"/>
      <c r="H321" s="99" t="s">
        <v>15</v>
      </c>
      <c r="I321" s="82">
        <f t="shared" si="23"/>
        <v>1</v>
      </c>
      <c r="J321" s="14">
        <f t="shared" si="24"/>
        <v>0</v>
      </c>
    </row>
    <row r="322" spans="1:10" x14ac:dyDescent="0.25">
      <c r="A322" s="154"/>
      <c r="B322" s="28"/>
      <c r="C322" s="98"/>
      <c r="D322" s="30">
        <v>0</v>
      </c>
      <c r="E322" s="31"/>
      <c r="F322" s="31"/>
      <c r="H322" s="99" t="s">
        <v>15</v>
      </c>
      <c r="I322" s="82">
        <f t="shared" si="23"/>
        <v>1</v>
      </c>
      <c r="J322" s="14">
        <f t="shared" si="24"/>
        <v>0</v>
      </c>
    </row>
    <row r="323" spans="1:10" x14ac:dyDescent="0.25">
      <c r="A323" s="154"/>
      <c r="B323" s="28"/>
      <c r="C323" s="98"/>
      <c r="D323" s="30">
        <v>0</v>
      </c>
      <c r="E323" s="31"/>
      <c r="F323" s="31"/>
      <c r="H323" s="99" t="s">
        <v>15</v>
      </c>
      <c r="I323" s="82">
        <f t="shared" ref="I323:I386" si="25">IFERROR(VLOOKUP(H323, $V$2:$W$22, 2, FALSE), 1)</f>
        <v>1</v>
      </c>
      <c r="J323" s="14">
        <f t="shared" ref="J323:J386" si="26">D323*I323</f>
        <v>0</v>
      </c>
    </row>
    <row r="324" spans="1:10" x14ac:dyDescent="0.25">
      <c r="A324" s="154"/>
      <c r="B324" s="28"/>
      <c r="C324" s="98"/>
      <c r="D324" s="30">
        <v>0</v>
      </c>
      <c r="E324" s="31"/>
      <c r="F324" s="31"/>
      <c r="H324" s="99" t="s">
        <v>15</v>
      </c>
      <c r="I324" s="82">
        <f t="shared" si="25"/>
        <v>1</v>
      </c>
      <c r="J324" s="14">
        <f t="shared" si="26"/>
        <v>0</v>
      </c>
    </row>
    <row r="325" spans="1:10" x14ac:dyDescent="0.25">
      <c r="A325" s="154"/>
      <c r="B325" s="28"/>
      <c r="C325" s="98"/>
      <c r="D325" s="30">
        <v>0</v>
      </c>
      <c r="E325" s="31"/>
      <c r="F325" s="31"/>
      <c r="H325" s="99" t="s">
        <v>15</v>
      </c>
      <c r="I325" s="82">
        <f t="shared" si="25"/>
        <v>1</v>
      </c>
      <c r="J325" s="14">
        <f t="shared" si="26"/>
        <v>0</v>
      </c>
    </row>
    <row r="326" spans="1:10" x14ac:dyDescent="0.25">
      <c r="A326" s="154"/>
      <c r="B326" s="28"/>
      <c r="C326" s="98"/>
      <c r="D326" s="30">
        <v>0</v>
      </c>
      <c r="E326" s="31"/>
      <c r="F326" s="31"/>
      <c r="H326" s="99" t="s">
        <v>15</v>
      </c>
      <c r="I326" s="82">
        <f t="shared" si="25"/>
        <v>1</v>
      </c>
      <c r="J326" s="14">
        <f t="shared" si="26"/>
        <v>0</v>
      </c>
    </row>
    <row r="327" spans="1:10" x14ac:dyDescent="0.25">
      <c r="A327" s="154"/>
      <c r="B327" s="28"/>
      <c r="C327" s="98"/>
      <c r="D327" s="30">
        <v>0</v>
      </c>
      <c r="E327" s="31"/>
      <c r="F327" s="31"/>
      <c r="H327" s="99" t="s">
        <v>15</v>
      </c>
      <c r="I327" s="82">
        <f t="shared" si="25"/>
        <v>1</v>
      </c>
      <c r="J327" s="14">
        <f t="shared" si="26"/>
        <v>0</v>
      </c>
    </row>
    <row r="328" spans="1:10" x14ac:dyDescent="0.25">
      <c r="A328" s="154"/>
      <c r="B328" s="28"/>
      <c r="C328" s="98"/>
      <c r="D328" s="30">
        <v>0</v>
      </c>
      <c r="E328" s="31"/>
      <c r="F328" s="31"/>
      <c r="H328" s="99" t="s">
        <v>15</v>
      </c>
      <c r="I328" s="82">
        <f t="shared" si="25"/>
        <v>1</v>
      </c>
      <c r="J328" s="14">
        <f t="shared" si="26"/>
        <v>0</v>
      </c>
    </row>
    <row r="329" spans="1:10" x14ac:dyDescent="0.25">
      <c r="A329" s="154"/>
      <c r="B329" s="28"/>
      <c r="C329" s="98"/>
      <c r="D329" s="30">
        <v>0</v>
      </c>
      <c r="E329" s="31"/>
      <c r="F329" s="31"/>
      <c r="H329" s="99" t="s">
        <v>15</v>
      </c>
      <c r="I329" s="82">
        <f t="shared" si="25"/>
        <v>1</v>
      </c>
      <c r="J329" s="14">
        <f t="shared" si="26"/>
        <v>0</v>
      </c>
    </row>
    <row r="330" spans="1:10" x14ac:dyDescent="0.25">
      <c r="A330" s="154"/>
      <c r="B330" s="28"/>
      <c r="C330" s="98"/>
      <c r="D330" s="30">
        <v>0</v>
      </c>
      <c r="E330" s="31"/>
      <c r="F330" s="31"/>
      <c r="H330" s="99" t="s">
        <v>15</v>
      </c>
      <c r="I330" s="82">
        <f t="shared" si="25"/>
        <v>1</v>
      </c>
      <c r="J330" s="14">
        <f t="shared" si="26"/>
        <v>0</v>
      </c>
    </row>
    <row r="331" spans="1:10" x14ac:dyDescent="0.25">
      <c r="A331" s="154"/>
      <c r="B331" s="28"/>
      <c r="C331" s="98"/>
      <c r="D331" s="30">
        <v>0</v>
      </c>
      <c r="E331" s="31"/>
      <c r="F331" s="31"/>
      <c r="H331" s="99" t="s">
        <v>15</v>
      </c>
      <c r="I331" s="82">
        <f t="shared" si="25"/>
        <v>1</v>
      </c>
      <c r="J331" s="14">
        <f t="shared" si="26"/>
        <v>0</v>
      </c>
    </row>
    <row r="332" spans="1:10" x14ac:dyDescent="0.25">
      <c r="A332" s="154"/>
      <c r="B332" s="28"/>
      <c r="C332" s="98"/>
      <c r="D332" s="30">
        <v>0</v>
      </c>
      <c r="E332" s="31"/>
      <c r="F332" s="31"/>
      <c r="H332" s="99" t="s">
        <v>15</v>
      </c>
      <c r="I332" s="82">
        <f t="shared" si="25"/>
        <v>1</v>
      </c>
      <c r="J332" s="14">
        <f t="shared" si="26"/>
        <v>0</v>
      </c>
    </row>
    <row r="333" spans="1:10" x14ac:dyDescent="0.25">
      <c r="A333" s="154"/>
      <c r="B333" s="28"/>
      <c r="C333" s="98"/>
      <c r="D333" s="30">
        <v>0</v>
      </c>
      <c r="E333" s="31"/>
      <c r="F333" s="31"/>
      <c r="H333" s="99" t="s">
        <v>15</v>
      </c>
      <c r="I333" s="82">
        <f t="shared" si="25"/>
        <v>1</v>
      </c>
      <c r="J333" s="14">
        <f t="shared" si="26"/>
        <v>0</v>
      </c>
    </row>
    <row r="334" spans="1:10" x14ac:dyDescent="0.25">
      <c r="A334" s="154"/>
      <c r="B334" s="28"/>
      <c r="C334" s="98"/>
      <c r="D334" s="30">
        <v>0</v>
      </c>
      <c r="E334" s="31"/>
      <c r="F334" s="31"/>
      <c r="H334" s="99" t="s">
        <v>15</v>
      </c>
      <c r="I334" s="82">
        <f t="shared" si="25"/>
        <v>1</v>
      </c>
      <c r="J334" s="14">
        <f t="shared" si="26"/>
        <v>0</v>
      </c>
    </row>
    <row r="335" spans="1:10" x14ac:dyDescent="0.25">
      <c r="A335" s="154"/>
      <c r="B335" s="28"/>
      <c r="C335" s="98"/>
      <c r="D335" s="30">
        <v>0</v>
      </c>
      <c r="E335" s="31"/>
      <c r="F335" s="31"/>
      <c r="H335" s="99" t="s">
        <v>15</v>
      </c>
      <c r="I335" s="82">
        <f t="shared" si="25"/>
        <v>1</v>
      </c>
      <c r="J335" s="14">
        <f t="shared" si="26"/>
        <v>0</v>
      </c>
    </row>
    <row r="336" spans="1:10" x14ac:dyDescent="0.25">
      <c r="A336" s="154"/>
      <c r="B336" s="28"/>
      <c r="C336" s="98"/>
      <c r="D336" s="30">
        <v>0</v>
      </c>
      <c r="E336" s="31"/>
      <c r="F336" s="31"/>
      <c r="H336" s="99" t="s">
        <v>15</v>
      </c>
      <c r="I336" s="82">
        <f t="shared" si="25"/>
        <v>1</v>
      </c>
      <c r="J336" s="14">
        <f t="shared" si="26"/>
        <v>0</v>
      </c>
    </row>
    <row r="337" spans="1:10" x14ac:dyDescent="0.25">
      <c r="A337" s="154"/>
      <c r="B337" s="28"/>
      <c r="C337" s="98"/>
      <c r="D337" s="30">
        <v>0</v>
      </c>
      <c r="E337" s="31"/>
      <c r="F337" s="31"/>
      <c r="H337" s="99" t="s">
        <v>15</v>
      </c>
      <c r="I337" s="82">
        <f t="shared" si="25"/>
        <v>1</v>
      </c>
      <c r="J337" s="14">
        <f t="shared" si="26"/>
        <v>0</v>
      </c>
    </row>
    <row r="338" spans="1:10" x14ac:dyDescent="0.25">
      <c r="A338" s="154"/>
      <c r="B338" s="28"/>
      <c r="C338" s="98"/>
      <c r="D338" s="30">
        <v>0</v>
      </c>
      <c r="E338" s="31"/>
      <c r="F338" s="31"/>
      <c r="H338" s="99" t="s">
        <v>15</v>
      </c>
      <c r="I338" s="82">
        <f t="shared" si="25"/>
        <v>1</v>
      </c>
      <c r="J338" s="14">
        <f t="shared" si="26"/>
        <v>0</v>
      </c>
    </row>
    <row r="339" spans="1:10" x14ac:dyDescent="0.25">
      <c r="A339" s="154"/>
      <c r="B339" s="28"/>
      <c r="C339" s="98"/>
      <c r="D339" s="30">
        <v>0</v>
      </c>
      <c r="E339" s="31"/>
      <c r="F339" s="31"/>
      <c r="H339" s="99" t="s">
        <v>15</v>
      </c>
      <c r="I339" s="82">
        <f t="shared" si="25"/>
        <v>1</v>
      </c>
      <c r="J339" s="14">
        <f t="shared" si="26"/>
        <v>0</v>
      </c>
    </row>
    <row r="340" spans="1:10" x14ac:dyDescent="0.25">
      <c r="A340" s="154"/>
      <c r="B340" s="28"/>
      <c r="C340" s="98"/>
      <c r="D340" s="30">
        <v>0</v>
      </c>
      <c r="E340" s="31"/>
      <c r="F340" s="31"/>
      <c r="H340" s="99" t="s">
        <v>15</v>
      </c>
      <c r="I340" s="82">
        <f t="shared" si="25"/>
        <v>1</v>
      </c>
      <c r="J340" s="14">
        <f t="shared" si="26"/>
        <v>0</v>
      </c>
    </row>
    <row r="341" spans="1:10" x14ac:dyDescent="0.25">
      <c r="A341" s="154"/>
      <c r="B341" s="28"/>
      <c r="C341" s="98"/>
      <c r="D341" s="30">
        <v>0</v>
      </c>
      <c r="E341" s="31"/>
      <c r="F341" s="31"/>
      <c r="H341" s="99" t="s">
        <v>15</v>
      </c>
      <c r="I341" s="82">
        <f t="shared" si="25"/>
        <v>1</v>
      </c>
      <c r="J341" s="14">
        <f t="shared" si="26"/>
        <v>0</v>
      </c>
    </row>
    <row r="342" spans="1:10" x14ac:dyDescent="0.25">
      <c r="A342" s="154"/>
      <c r="B342" s="28"/>
      <c r="C342" s="98"/>
      <c r="D342" s="30">
        <v>0</v>
      </c>
      <c r="E342" s="31"/>
      <c r="F342" s="31"/>
      <c r="H342" s="99" t="s">
        <v>15</v>
      </c>
      <c r="I342" s="82">
        <f t="shared" si="25"/>
        <v>1</v>
      </c>
      <c r="J342" s="14">
        <f t="shared" si="26"/>
        <v>0</v>
      </c>
    </row>
    <row r="343" spans="1:10" x14ac:dyDescent="0.25">
      <c r="A343" s="154"/>
      <c r="B343" s="28"/>
      <c r="C343" s="98"/>
      <c r="D343" s="30">
        <v>0</v>
      </c>
      <c r="E343" s="31"/>
      <c r="F343" s="31"/>
      <c r="H343" s="99" t="s">
        <v>15</v>
      </c>
      <c r="I343" s="82">
        <f t="shared" si="25"/>
        <v>1</v>
      </c>
      <c r="J343" s="14">
        <f t="shared" si="26"/>
        <v>0</v>
      </c>
    </row>
    <row r="344" spans="1:10" x14ac:dyDescent="0.25">
      <c r="A344" s="154"/>
      <c r="B344" s="28"/>
      <c r="C344" s="98"/>
      <c r="D344" s="30">
        <v>0</v>
      </c>
      <c r="E344" s="31"/>
      <c r="F344" s="31"/>
      <c r="H344" s="99" t="s">
        <v>15</v>
      </c>
      <c r="I344" s="82">
        <f t="shared" si="25"/>
        <v>1</v>
      </c>
      <c r="J344" s="14">
        <f t="shared" si="26"/>
        <v>0</v>
      </c>
    </row>
    <row r="345" spans="1:10" x14ac:dyDescent="0.25">
      <c r="A345" s="154"/>
      <c r="B345" s="28"/>
      <c r="C345" s="98"/>
      <c r="D345" s="30">
        <v>0</v>
      </c>
      <c r="E345" s="31"/>
      <c r="F345" s="31"/>
      <c r="H345" s="99" t="s">
        <v>15</v>
      </c>
      <c r="I345" s="82">
        <f t="shared" si="25"/>
        <v>1</v>
      </c>
      <c r="J345" s="14">
        <f t="shared" si="26"/>
        <v>0</v>
      </c>
    </row>
    <row r="346" spans="1:10" x14ac:dyDescent="0.25">
      <c r="A346" s="154"/>
      <c r="B346" s="28"/>
      <c r="C346" s="98"/>
      <c r="D346" s="30">
        <v>0</v>
      </c>
      <c r="E346" s="31"/>
      <c r="F346" s="31"/>
      <c r="H346" s="99" t="s">
        <v>15</v>
      </c>
      <c r="I346" s="82">
        <f t="shared" si="25"/>
        <v>1</v>
      </c>
      <c r="J346" s="14">
        <f t="shared" si="26"/>
        <v>0</v>
      </c>
    </row>
    <row r="347" spans="1:10" x14ac:dyDescent="0.25">
      <c r="A347" s="154"/>
      <c r="B347" s="28"/>
      <c r="C347" s="98"/>
      <c r="D347" s="30">
        <v>0</v>
      </c>
      <c r="E347" s="31"/>
      <c r="F347" s="31"/>
      <c r="H347" s="99" t="s">
        <v>15</v>
      </c>
      <c r="I347" s="82">
        <f t="shared" si="25"/>
        <v>1</v>
      </c>
      <c r="J347" s="14">
        <f t="shared" si="26"/>
        <v>0</v>
      </c>
    </row>
    <row r="348" spans="1:10" x14ac:dyDescent="0.25">
      <c r="A348" s="154"/>
      <c r="B348" s="28"/>
      <c r="C348" s="98"/>
      <c r="D348" s="30">
        <v>0</v>
      </c>
      <c r="E348" s="31"/>
      <c r="F348" s="31"/>
      <c r="H348" s="99" t="s">
        <v>15</v>
      </c>
      <c r="I348" s="82">
        <f t="shared" si="25"/>
        <v>1</v>
      </c>
      <c r="J348" s="14">
        <f t="shared" si="26"/>
        <v>0</v>
      </c>
    </row>
    <row r="349" spans="1:10" x14ac:dyDescent="0.25">
      <c r="A349" s="154"/>
      <c r="B349" s="28"/>
      <c r="C349" s="98"/>
      <c r="D349" s="30">
        <v>0</v>
      </c>
      <c r="E349" s="31"/>
      <c r="F349" s="31"/>
      <c r="H349" s="99" t="s">
        <v>15</v>
      </c>
      <c r="I349" s="82">
        <f t="shared" si="25"/>
        <v>1</v>
      </c>
      <c r="J349" s="14">
        <f t="shared" si="26"/>
        <v>0</v>
      </c>
    </row>
    <row r="350" spans="1:10" x14ac:dyDescent="0.25">
      <c r="A350" s="154"/>
      <c r="B350" s="28"/>
      <c r="C350" s="98"/>
      <c r="D350" s="30">
        <v>0</v>
      </c>
      <c r="E350" s="31"/>
      <c r="F350" s="31"/>
      <c r="H350" s="99" t="s">
        <v>15</v>
      </c>
      <c r="I350" s="82">
        <f t="shared" si="25"/>
        <v>1</v>
      </c>
      <c r="J350" s="14">
        <f t="shared" si="26"/>
        <v>0</v>
      </c>
    </row>
    <row r="351" spans="1:10" x14ac:dyDescent="0.25">
      <c r="A351" s="154"/>
      <c r="B351" s="28"/>
      <c r="C351" s="98"/>
      <c r="D351" s="30">
        <v>0</v>
      </c>
      <c r="E351" s="31"/>
      <c r="F351" s="31"/>
      <c r="H351" s="99" t="s">
        <v>15</v>
      </c>
      <c r="I351" s="82">
        <f t="shared" si="25"/>
        <v>1</v>
      </c>
      <c r="J351" s="14">
        <f t="shared" si="26"/>
        <v>0</v>
      </c>
    </row>
    <row r="352" spans="1:10" x14ac:dyDescent="0.25">
      <c r="A352" s="154"/>
      <c r="B352" s="28"/>
      <c r="C352" s="98"/>
      <c r="D352" s="30">
        <v>0</v>
      </c>
      <c r="E352" s="31"/>
      <c r="F352" s="31"/>
      <c r="H352" s="99" t="s">
        <v>15</v>
      </c>
      <c r="I352" s="82">
        <f t="shared" si="25"/>
        <v>1</v>
      </c>
      <c r="J352" s="14">
        <f t="shared" si="26"/>
        <v>0</v>
      </c>
    </row>
    <row r="353" spans="1:10" x14ac:dyDescent="0.25">
      <c r="A353" s="154"/>
      <c r="B353" s="28"/>
      <c r="C353" s="98"/>
      <c r="D353" s="30">
        <v>0</v>
      </c>
      <c r="E353" s="31"/>
      <c r="F353" s="31"/>
      <c r="H353" s="99" t="s">
        <v>15</v>
      </c>
      <c r="I353" s="82">
        <f t="shared" si="25"/>
        <v>1</v>
      </c>
      <c r="J353" s="14">
        <f t="shared" si="26"/>
        <v>0</v>
      </c>
    </row>
    <row r="354" spans="1:10" x14ac:dyDescent="0.25">
      <c r="A354" s="154"/>
      <c r="B354" s="28"/>
      <c r="C354" s="98"/>
      <c r="D354" s="30">
        <v>0</v>
      </c>
      <c r="E354" s="31"/>
      <c r="F354" s="31"/>
      <c r="H354" s="99" t="s">
        <v>15</v>
      </c>
      <c r="I354" s="82">
        <f t="shared" si="25"/>
        <v>1</v>
      </c>
      <c r="J354" s="14">
        <f t="shared" si="26"/>
        <v>0</v>
      </c>
    </row>
    <row r="355" spans="1:10" x14ac:dyDescent="0.25">
      <c r="A355" s="154"/>
      <c r="B355" s="28"/>
      <c r="C355" s="98"/>
      <c r="D355" s="30">
        <v>0</v>
      </c>
      <c r="E355" s="31"/>
      <c r="F355" s="31"/>
      <c r="H355" s="99" t="s">
        <v>15</v>
      </c>
      <c r="I355" s="82">
        <f t="shared" si="25"/>
        <v>1</v>
      </c>
      <c r="J355" s="14">
        <f t="shared" si="26"/>
        <v>0</v>
      </c>
    </row>
    <row r="356" spans="1:10" x14ac:dyDescent="0.25">
      <c r="A356" s="154"/>
      <c r="B356" s="28"/>
      <c r="C356" s="98"/>
      <c r="D356" s="30">
        <v>0</v>
      </c>
      <c r="E356" s="31"/>
      <c r="F356" s="31"/>
      <c r="H356" s="99" t="s">
        <v>15</v>
      </c>
      <c r="I356" s="82">
        <f t="shared" si="25"/>
        <v>1</v>
      </c>
      <c r="J356" s="14">
        <f t="shared" si="26"/>
        <v>0</v>
      </c>
    </row>
    <row r="357" spans="1:10" x14ac:dyDescent="0.25">
      <c r="A357" s="154"/>
      <c r="B357" s="28"/>
      <c r="C357" s="98"/>
      <c r="D357" s="30">
        <v>0</v>
      </c>
      <c r="E357" s="31"/>
      <c r="F357" s="31"/>
      <c r="H357" s="99" t="s">
        <v>15</v>
      </c>
      <c r="I357" s="82">
        <f t="shared" si="25"/>
        <v>1</v>
      </c>
      <c r="J357" s="14">
        <f t="shared" si="26"/>
        <v>0</v>
      </c>
    </row>
    <row r="358" spans="1:10" x14ac:dyDescent="0.25">
      <c r="A358" s="154"/>
      <c r="B358" s="28"/>
      <c r="C358" s="98"/>
      <c r="D358" s="30">
        <v>0</v>
      </c>
      <c r="E358" s="31"/>
      <c r="F358" s="31"/>
      <c r="H358" s="99" t="s">
        <v>15</v>
      </c>
      <c r="I358" s="82">
        <f t="shared" si="25"/>
        <v>1</v>
      </c>
      <c r="J358" s="14">
        <f t="shared" si="26"/>
        <v>0</v>
      </c>
    </row>
    <row r="359" spans="1:10" x14ac:dyDescent="0.25">
      <c r="A359" s="154"/>
      <c r="B359" s="28"/>
      <c r="C359" s="98"/>
      <c r="D359" s="30">
        <v>0</v>
      </c>
      <c r="E359" s="31"/>
      <c r="F359" s="31"/>
      <c r="H359" s="99" t="s">
        <v>15</v>
      </c>
      <c r="I359" s="82">
        <f t="shared" si="25"/>
        <v>1</v>
      </c>
      <c r="J359" s="14">
        <f t="shared" si="26"/>
        <v>0</v>
      </c>
    </row>
    <row r="360" spans="1:10" x14ac:dyDescent="0.25">
      <c r="A360" s="154"/>
      <c r="B360" s="28"/>
      <c r="C360" s="98"/>
      <c r="D360" s="30">
        <v>0</v>
      </c>
      <c r="E360" s="31"/>
      <c r="F360" s="31"/>
      <c r="H360" s="99" t="s">
        <v>15</v>
      </c>
      <c r="I360" s="82">
        <f t="shared" si="25"/>
        <v>1</v>
      </c>
      <c r="J360" s="14">
        <f t="shared" si="26"/>
        <v>0</v>
      </c>
    </row>
    <row r="361" spans="1:10" x14ac:dyDescent="0.25">
      <c r="A361" s="154"/>
      <c r="B361" s="28"/>
      <c r="C361" s="98"/>
      <c r="D361" s="30">
        <v>0</v>
      </c>
      <c r="E361" s="31"/>
      <c r="F361" s="31"/>
      <c r="H361" s="99" t="s">
        <v>15</v>
      </c>
      <c r="I361" s="82">
        <f t="shared" si="25"/>
        <v>1</v>
      </c>
      <c r="J361" s="14">
        <f t="shared" si="26"/>
        <v>0</v>
      </c>
    </row>
    <row r="362" spans="1:10" x14ac:dyDescent="0.25">
      <c r="A362" s="154"/>
      <c r="B362" s="28"/>
      <c r="C362" s="98"/>
      <c r="D362" s="30">
        <v>0</v>
      </c>
      <c r="E362" s="31"/>
      <c r="F362" s="31"/>
      <c r="H362" s="99" t="s">
        <v>15</v>
      </c>
      <c r="I362" s="82">
        <f t="shared" si="25"/>
        <v>1</v>
      </c>
      <c r="J362" s="14">
        <f t="shared" si="26"/>
        <v>0</v>
      </c>
    </row>
    <row r="363" spans="1:10" x14ac:dyDescent="0.25">
      <c r="A363" s="154"/>
      <c r="B363" s="28"/>
      <c r="C363" s="98"/>
      <c r="D363" s="30">
        <v>0</v>
      </c>
      <c r="E363" s="31"/>
      <c r="F363" s="31"/>
      <c r="H363" s="99" t="s">
        <v>15</v>
      </c>
      <c r="I363" s="82">
        <f t="shared" si="25"/>
        <v>1</v>
      </c>
      <c r="J363" s="14">
        <f t="shared" si="26"/>
        <v>0</v>
      </c>
    </row>
    <row r="364" spans="1:10" x14ac:dyDescent="0.25">
      <c r="A364" s="154"/>
      <c r="B364" s="28"/>
      <c r="C364" s="98"/>
      <c r="D364" s="30">
        <v>0</v>
      </c>
      <c r="E364" s="31"/>
      <c r="F364" s="31"/>
      <c r="H364" s="99" t="s">
        <v>15</v>
      </c>
      <c r="I364" s="82">
        <f t="shared" si="25"/>
        <v>1</v>
      </c>
      <c r="J364" s="14">
        <f t="shared" si="26"/>
        <v>0</v>
      </c>
    </row>
    <row r="365" spans="1:10" x14ac:dyDescent="0.25">
      <c r="A365" s="154"/>
      <c r="B365" s="28"/>
      <c r="C365" s="98"/>
      <c r="D365" s="30">
        <v>0</v>
      </c>
      <c r="E365" s="31"/>
      <c r="F365" s="31"/>
      <c r="H365" s="99" t="s">
        <v>15</v>
      </c>
      <c r="I365" s="82">
        <f t="shared" si="25"/>
        <v>1</v>
      </c>
      <c r="J365" s="14">
        <f t="shared" si="26"/>
        <v>0</v>
      </c>
    </row>
    <row r="366" spans="1:10" x14ac:dyDescent="0.25">
      <c r="A366" s="154"/>
      <c r="B366" s="28"/>
      <c r="C366" s="98"/>
      <c r="D366" s="30">
        <v>0</v>
      </c>
      <c r="E366" s="31"/>
      <c r="F366" s="31"/>
      <c r="H366" s="99" t="s">
        <v>15</v>
      </c>
      <c r="I366" s="82">
        <f t="shared" si="25"/>
        <v>1</v>
      </c>
      <c r="J366" s="14">
        <f t="shared" si="26"/>
        <v>0</v>
      </c>
    </row>
    <row r="367" spans="1:10" x14ac:dyDescent="0.25">
      <c r="A367" s="154"/>
      <c r="B367" s="28"/>
      <c r="C367" s="98"/>
      <c r="D367" s="30">
        <v>0</v>
      </c>
      <c r="E367" s="31"/>
      <c r="F367" s="31"/>
      <c r="H367" s="99" t="s">
        <v>15</v>
      </c>
      <c r="I367" s="82">
        <f t="shared" si="25"/>
        <v>1</v>
      </c>
      <c r="J367" s="14">
        <f t="shared" si="26"/>
        <v>0</v>
      </c>
    </row>
    <row r="368" spans="1:10" x14ac:dyDescent="0.25">
      <c r="A368" s="154"/>
      <c r="B368" s="28"/>
      <c r="C368" s="98"/>
      <c r="D368" s="30">
        <v>0</v>
      </c>
      <c r="E368" s="31"/>
      <c r="F368" s="31"/>
      <c r="H368" s="99" t="s">
        <v>15</v>
      </c>
      <c r="I368" s="82">
        <f t="shared" si="25"/>
        <v>1</v>
      </c>
      <c r="J368" s="14">
        <f t="shared" si="26"/>
        <v>0</v>
      </c>
    </row>
    <row r="369" spans="1:10" x14ac:dyDescent="0.25">
      <c r="A369" s="154"/>
      <c r="B369" s="28"/>
      <c r="C369" s="98"/>
      <c r="D369" s="30">
        <v>0</v>
      </c>
      <c r="E369" s="31"/>
      <c r="F369" s="31"/>
      <c r="H369" s="99" t="s">
        <v>15</v>
      </c>
      <c r="I369" s="82">
        <f t="shared" si="25"/>
        <v>1</v>
      </c>
      <c r="J369" s="14">
        <f t="shared" si="26"/>
        <v>0</v>
      </c>
    </row>
    <row r="370" spans="1:10" x14ac:dyDescent="0.25">
      <c r="A370" s="154"/>
      <c r="B370" s="28"/>
      <c r="C370" s="98"/>
      <c r="D370" s="30">
        <v>0</v>
      </c>
      <c r="E370" s="31"/>
      <c r="F370" s="31"/>
      <c r="H370" s="99" t="s">
        <v>15</v>
      </c>
      <c r="I370" s="82">
        <f t="shared" si="25"/>
        <v>1</v>
      </c>
      <c r="J370" s="14">
        <f t="shared" si="26"/>
        <v>0</v>
      </c>
    </row>
    <row r="371" spans="1:10" x14ac:dyDescent="0.25">
      <c r="A371" s="154"/>
      <c r="B371" s="28"/>
      <c r="C371" s="98"/>
      <c r="D371" s="30">
        <v>0</v>
      </c>
      <c r="E371" s="31"/>
      <c r="F371" s="31"/>
      <c r="H371" s="99" t="s">
        <v>15</v>
      </c>
      <c r="I371" s="82">
        <f t="shared" si="25"/>
        <v>1</v>
      </c>
      <c r="J371" s="14">
        <f t="shared" si="26"/>
        <v>0</v>
      </c>
    </row>
    <row r="372" spans="1:10" x14ac:dyDescent="0.25">
      <c r="A372" s="154"/>
      <c r="B372" s="28"/>
      <c r="C372" s="98"/>
      <c r="D372" s="30">
        <v>0</v>
      </c>
      <c r="E372" s="31"/>
      <c r="F372" s="31"/>
      <c r="H372" s="99" t="s">
        <v>15</v>
      </c>
      <c r="I372" s="82">
        <f t="shared" si="25"/>
        <v>1</v>
      </c>
      <c r="J372" s="14">
        <f t="shared" si="26"/>
        <v>0</v>
      </c>
    </row>
    <row r="373" spans="1:10" x14ac:dyDescent="0.25">
      <c r="A373" s="154"/>
      <c r="B373" s="28"/>
      <c r="C373" s="98"/>
      <c r="D373" s="30">
        <v>0</v>
      </c>
      <c r="E373" s="31"/>
      <c r="F373" s="31"/>
      <c r="H373" s="99" t="s">
        <v>15</v>
      </c>
      <c r="I373" s="82">
        <f t="shared" si="25"/>
        <v>1</v>
      </c>
      <c r="J373" s="14">
        <f t="shared" si="26"/>
        <v>0</v>
      </c>
    </row>
    <row r="374" spans="1:10" x14ac:dyDescent="0.25">
      <c r="A374" s="154"/>
      <c r="B374" s="28"/>
      <c r="C374" s="98"/>
      <c r="D374" s="30">
        <v>0</v>
      </c>
      <c r="E374" s="31"/>
      <c r="F374" s="31"/>
      <c r="H374" s="99" t="s">
        <v>15</v>
      </c>
      <c r="I374" s="82">
        <f t="shared" si="25"/>
        <v>1</v>
      </c>
      <c r="J374" s="14">
        <f t="shared" si="26"/>
        <v>0</v>
      </c>
    </row>
    <row r="375" spans="1:10" x14ac:dyDescent="0.25">
      <c r="A375" s="154"/>
      <c r="B375" s="28"/>
      <c r="C375" s="98"/>
      <c r="D375" s="30">
        <v>0</v>
      </c>
      <c r="E375" s="31"/>
      <c r="F375" s="31"/>
      <c r="H375" s="99" t="s">
        <v>15</v>
      </c>
      <c r="I375" s="82">
        <f t="shared" si="25"/>
        <v>1</v>
      </c>
      <c r="J375" s="14">
        <f t="shared" si="26"/>
        <v>0</v>
      </c>
    </row>
    <row r="376" spans="1:10" x14ac:dyDescent="0.25">
      <c r="A376" s="154"/>
      <c r="B376" s="28"/>
      <c r="C376" s="98"/>
      <c r="D376" s="30">
        <v>0</v>
      </c>
      <c r="E376" s="31"/>
      <c r="F376" s="31"/>
      <c r="H376" s="99" t="s">
        <v>15</v>
      </c>
      <c r="I376" s="82">
        <f t="shared" si="25"/>
        <v>1</v>
      </c>
      <c r="J376" s="14">
        <f t="shared" si="26"/>
        <v>0</v>
      </c>
    </row>
    <row r="377" spans="1:10" x14ac:dyDescent="0.25">
      <c r="A377" s="154"/>
      <c r="B377" s="28"/>
      <c r="C377" s="98"/>
      <c r="D377" s="30">
        <v>0</v>
      </c>
      <c r="E377" s="31"/>
      <c r="F377" s="31"/>
      <c r="H377" s="99" t="s">
        <v>15</v>
      </c>
      <c r="I377" s="82">
        <f t="shared" si="25"/>
        <v>1</v>
      </c>
      <c r="J377" s="14">
        <f t="shared" si="26"/>
        <v>0</v>
      </c>
    </row>
    <row r="378" spans="1:10" x14ac:dyDescent="0.25">
      <c r="A378" s="154"/>
      <c r="B378" s="28"/>
      <c r="C378" s="98"/>
      <c r="D378" s="30">
        <v>0</v>
      </c>
      <c r="E378" s="31"/>
      <c r="F378" s="31"/>
      <c r="H378" s="99" t="s">
        <v>15</v>
      </c>
      <c r="I378" s="82">
        <f t="shared" si="25"/>
        <v>1</v>
      </c>
      <c r="J378" s="14">
        <f t="shared" si="26"/>
        <v>0</v>
      </c>
    </row>
    <row r="379" spans="1:10" x14ac:dyDescent="0.25">
      <c r="A379" s="154"/>
      <c r="B379" s="28"/>
      <c r="C379" s="98"/>
      <c r="D379" s="30">
        <v>0</v>
      </c>
      <c r="E379" s="31"/>
      <c r="F379" s="31"/>
      <c r="H379" s="99" t="s">
        <v>15</v>
      </c>
      <c r="I379" s="82">
        <f t="shared" si="25"/>
        <v>1</v>
      </c>
      <c r="J379" s="14">
        <f t="shared" si="26"/>
        <v>0</v>
      </c>
    </row>
    <row r="380" spans="1:10" x14ac:dyDescent="0.25">
      <c r="A380" s="154"/>
      <c r="B380" s="28"/>
      <c r="C380" s="98"/>
      <c r="D380" s="30">
        <v>0</v>
      </c>
      <c r="E380" s="31"/>
      <c r="F380" s="31"/>
      <c r="H380" s="99" t="s">
        <v>15</v>
      </c>
      <c r="I380" s="82">
        <f t="shared" si="25"/>
        <v>1</v>
      </c>
      <c r="J380" s="14">
        <f t="shared" si="26"/>
        <v>0</v>
      </c>
    </row>
    <row r="381" spans="1:10" x14ac:dyDescent="0.25">
      <c r="A381" s="154"/>
      <c r="B381" s="28"/>
      <c r="C381" s="98"/>
      <c r="D381" s="30">
        <v>0</v>
      </c>
      <c r="E381" s="31"/>
      <c r="F381" s="31"/>
      <c r="H381" s="99" t="s">
        <v>15</v>
      </c>
      <c r="I381" s="82">
        <f t="shared" si="25"/>
        <v>1</v>
      </c>
      <c r="J381" s="14">
        <f t="shared" si="26"/>
        <v>0</v>
      </c>
    </row>
    <row r="382" spans="1:10" x14ac:dyDescent="0.25">
      <c r="A382" s="154"/>
      <c r="B382" s="28"/>
      <c r="C382" s="98"/>
      <c r="D382" s="30">
        <v>0</v>
      </c>
      <c r="E382" s="31"/>
      <c r="F382" s="31"/>
      <c r="H382" s="99" t="s">
        <v>15</v>
      </c>
      <c r="I382" s="82">
        <f t="shared" si="25"/>
        <v>1</v>
      </c>
      <c r="J382" s="14">
        <f t="shared" si="26"/>
        <v>0</v>
      </c>
    </row>
    <row r="383" spans="1:10" x14ac:dyDescent="0.25">
      <c r="A383" s="154"/>
      <c r="B383" s="28"/>
      <c r="C383" s="98"/>
      <c r="D383" s="30">
        <v>0</v>
      </c>
      <c r="E383" s="31"/>
      <c r="F383" s="31"/>
      <c r="H383" s="99" t="s">
        <v>15</v>
      </c>
      <c r="I383" s="82">
        <f t="shared" si="25"/>
        <v>1</v>
      </c>
      <c r="J383" s="14">
        <f t="shared" si="26"/>
        <v>0</v>
      </c>
    </row>
    <row r="384" spans="1:10" x14ac:dyDescent="0.25">
      <c r="A384" s="154"/>
      <c r="B384" s="28"/>
      <c r="C384" s="98"/>
      <c r="D384" s="30">
        <v>0</v>
      </c>
      <c r="E384" s="31"/>
      <c r="F384" s="31"/>
      <c r="H384" s="99" t="s">
        <v>15</v>
      </c>
      <c r="I384" s="82">
        <f t="shared" si="25"/>
        <v>1</v>
      </c>
      <c r="J384" s="14">
        <f t="shared" si="26"/>
        <v>0</v>
      </c>
    </row>
    <row r="385" spans="1:10" x14ac:dyDescent="0.25">
      <c r="A385" s="154"/>
      <c r="B385" s="28"/>
      <c r="C385" s="98"/>
      <c r="D385" s="30">
        <v>0</v>
      </c>
      <c r="E385" s="31"/>
      <c r="F385" s="31"/>
      <c r="H385" s="99" t="s">
        <v>15</v>
      </c>
      <c r="I385" s="82">
        <f t="shared" si="25"/>
        <v>1</v>
      </c>
      <c r="J385" s="14">
        <f t="shared" si="26"/>
        <v>0</v>
      </c>
    </row>
    <row r="386" spans="1:10" x14ac:dyDescent="0.25">
      <c r="A386" s="154"/>
      <c r="B386" s="28"/>
      <c r="C386" s="98"/>
      <c r="D386" s="30">
        <v>0</v>
      </c>
      <c r="E386" s="31"/>
      <c r="F386" s="31"/>
      <c r="H386" s="99" t="s">
        <v>15</v>
      </c>
      <c r="I386" s="82">
        <f t="shared" si="25"/>
        <v>1</v>
      </c>
      <c r="J386" s="14">
        <f t="shared" si="26"/>
        <v>0</v>
      </c>
    </row>
    <row r="387" spans="1:10" x14ac:dyDescent="0.25">
      <c r="A387" s="154"/>
      <c r="B387" s="28"/>
      <c r="C387" s="98"/>
      <c r="D387" s="30">
        <v>0</v>
      </c>
      <c r="E387" s="31"/>
      <c r="F387" s="31"/>
      <c r="H387" s="99" t="s">
        <v>15</v>
      </c>
      <c r="I387" s="82">
        <f t="shared" ref="I387:I450" si="27">IFERROR(VLOOKUP(H387, $V$2:$W$22, 2, FALSE), 1)</f>
        <v>1</v>
      </c>
      <c r="J387" s="14">
        <f t="shared" ref="J387:J450" si="28">D387*I387</f>
        <v>0</v>
      </c>
    </row>
    <row r="388" spans="1:10" x14ac:dyDescent="0.25">
      <c r="A388" s="154"/>
      <c r="B388" s="28"/>
      <c r="C388" s="98"/>
      <c r="D388" s="30">
        <v>0</v>
      </c>
      <c r="E388" s="31"/>
      <c r="F388" s="31"/>
      <c r="H388" s="99" t="s">
        <v>15</v>
      </c>
      <c r="I388" s="82">
        <f t="shared" si="27"/>
        <v>1</v>
      </c>
      <c r="J388" s="14">
        <f t="shared" si="28"/>
        <v>0</v>
      </c>
    </row>
    <row r="389" spans="1:10" x14ac:dyDescent="0.25">
      <c r="A389" s="154"/>
      <c r="B389" s="28"/>
      <c r="C389" s="98"/>
      <c r="D389" s="30">
        <v>0</v>
      </c>
      <c r="E389" s="31"/>
      <c r="F389" s="31"/>
      <c r="H389" s="99" t="s">
        <v>15</v>
      </c>
      <c r="I389" s="82">
        <f t="shared" si="27"/>
        <v>1</v>
      </c>
      <c r="J389" s="14">
        <f t="shared" si="28"/>
        <v>0</v>
      </c>
    </row>
    <row r="390" spans="1:10" x14ac:dyDescent="0.25">
      <c r="A390" s="154"/>
      <c r="B390" s="28"/>
      <c r="C390" s="98"/>
      <c r="D390" s="30">
        <v>0</v>
      </c>
      <c r="E390" s="31"/>
      <c r="F390" s="31"/>
      <c r="H390" s="99" t="s">
        <v>15</v>
      </c>
      <c r="I390" s="82">
        <f t="shared" si="27"/>
        <v>1</v>
      </c>
      <c r="J390" s="14">
        <f t="shared" si="28"/>
        <v>0</v>
      </c>
    </row>
    <row r="391" spans="1:10" x14ac:dyDescent="0.25">
      <c r="A391" s="154"/>
      <c r="B391" s="28"/>
      <c r="C391" s="98"/>
      <c r="D391" s="30">
        <v>0</v>
      </c>
      <c r="E391" s="31"/>
      <c r="F391" s="31"/>
      <c r="H391" s="99" t="s">
        <v>15</v>
      </c>
      <c r="I391" s="82">
        <f t="shared" si="27"/>
        <v>1</v>
      </c>
      <c r="J391" s="14">
        <f t="shared" si="28"/>
        <v>0</v>
      </c>
    </row>
    <row r="392" spans="1:10" x14ac:dyDescent="0.25">
      <c r="A392" s="154"/>
      <c r="B392" s="28"/>
      <c r="C392" s="98"/>
      <c r="D392" s="30">
        <v>0</v>
      </c>
      <c r="E392" s="31"/>
      <c r="F392" s="31"/>
      <c r="H392" s="99" t="s">
        <v>15</v>
      </c>
      <c r="I392" s="82">
        <f t="shared" si="27"/>
        <v>1</v>
      </c>
      <c r="J392" s="14">
        <f t="shared" si="28"/>
        <v>0</v>
      </c>
    </row>
    <row r="393" spans="1:10" x14ac:dyDescent="0.25">
      <c r="A393" s="154"/>
      <c r="B393" s="28"/>
      <c r="C393" s="98"/>
      <c r="D393" s="30">
        <v>0</v>
      </c>
      <c r="E393" s="31"/>
      <c r="F393" s="31"/>
      <c r="H393" s="99" t="s">
        <v>15</v>
      </c>
      <c r="I393" s="82">
        <f t="shared" si="27"/>
        <v>1</v>
      </c>
      <c r="J393" s="14">
        <f t="shared" si="28"/>
        <v>0</v>
      </c>
    </row>
    <row r="394" spans="1:10" x14ac:dyDescent="0.25">
      <c r="A394" s="154"/>
      <c r="B394" s="28"/>
      <c r="C394" s="98"/>
      <c r="D394" s="30">
        <v>0</v>
      </c>
      <c r="E394" s="31"/>
      <c r="F394" s="31"/>
      <c r="H394" s="99" t="s">
        <v>15</v>
      </c>
      <c r="I394" s="82">
        <f t="shared" si="27"/>
        <v>1</v>
      </c>
      <c r="J394" s="14">
        <f t="shared" si="28"/>
        <v>0</v>
      </c>
    </row>
    <row r="395" spans="1:10" x14ac:dyDescent="0.25">
      <c r="A395" s="154"/>
      <c r="B395" s="28"/>
      <c r="C395" s="98"/>
      <c r="D395" s="30">
        <v>0</v>
      </c>
      <c r="E395" s="31"/>
      <c r="F395" s="31"/>
      <c r="H395" s="99" t="s">
        <v>15</v>
      </c>
      <c r="I395" s="82">
        <f t="shared" si="27"/>
        <v>1</v>
      </c>
      <c r="J395" s="14">
        <f t="shared" si="28"/>
        <v>0</v>
      </c>
    </row>
    <row r="396" spans="1:10" x14ac:dyDescent="0.25">
      <c r="A396" s="154"/>
      <c r="B396" s="28"/>
      <c r="C396" s="98"/>
      <c r="D396" s="30">
        <v>0</v>
      </c>
      <c r="E396" s="31"/>
      <c r="F396" s="31"/>
      <c r="H396" s="99" t="s">
        <v>15</v>
      </c>
      <c r="I396" s="82">
        <f t="shared" si="27"/>
        <v>1</v>
      </c>
      <c r="J396" s="14">
        <f t="shared" si="28"/>
        <v>0</v>
      </c>
    </row>
    <row r="397" spans="1:10" x14ac:dyDescent="0.25">
      <c r="A397" s="154"/>
      <c r="B397" s="28"/>
      <c r="C397" s="98"/>
      <c r="D397" s="30">
        <v>0</v>
      </c>
      <c r="E397" s="31"/>
      <c r="F397" s="31"/>
      <c r="H397" s="99" t="s">
        <v>15</v>
      </c>
      <c r="I397" s="82">
        <f t="shared" si="27"/>
        <v>1</v>
      </c>
      <c r="J397" s="14">
        <f t="shared" si="28"/>
        <v>0</v>
      </c>
    </row>
    <row r="398" spans="1:10" x14ac:dyDescent="0.25">
      <c r="A398" s="154"/>
      <c r="B398" s="28"/>
      <c r="C398" s="98"/>
      <c r="D398" s="30">
        <v>0</v>
      </c>
      <c r="E398" s="31"/>
      <c r="F398" s="31"/>
      <c r="H398" s="99" t="s">
        <v>15</v>
      </c>
      <c r="I398" s="82">
        <f t="shared" si="27"/>
        <v>1</v>
      </c>
      <c r="J398" s="14">
        <f t="shared" si="28"/>
        <v>0</v>
      </c>
    </row>
    <row r="399" spans="1:10" x14ac:dyDescent="0.25">
      <c r="A399" s="154"/>
      <c r="B399" s="28"/>
      <c r="C399" s="98"/>
      <c r="D399" s="30">
        <v>0</v>
      </c>
      <c r="E399" s="31"/>
      <c r="F399" s="31"/>
      <c r="H399" s="99" t="s">
        <v>15</v>
      </c>
      <c r="I399" s="82">
        <f t="shared" si="27"/>
        <v>1</v>
      </c>
      <c r="J399" s="14">
        <f t="shared" si="28"/>
        <v>0</v>
      </c>
    </row>
    <row r="400" spans="1:10" x14ac:dyDescent="0.25">
      <c r="A400" s="154"/>
      <c r="B400" s="28"/>
      <c r="C400" s="98"/>
      <c r="D400" s="30">
        <v>0</v>
      </c>
      <c r="E400" s="31"/>
      <c r="F400" s="31"/>
      <c r="H400" s="99" t="s">
        <v>15</v>
      </c>
      <c r="I400" s="82">
        <f t="shared" si="27"/>
        <v>1</v>
      </c>
      <c r="J400" s="14">
        <f t="shared" si="28"/>
        <v>0</v>
      </c>
    </row>
    <row r="401" spans="1:10" x14ac:dyDescent="0.25">
      <c r="A401" s="154"/>
      <c r="B401" s="28"/>
      <c r="C401" s="98"/>
      <c r="D401" s="30">
        <v>0</v>
      </c>
      <c r="E401" s="31"/>
      <c r="F401" s="31"/>
      <c r="H401" s="99" t="s">
        <v>15</v>
      </c>
      <c r="I401" s="82">
        <f t="shared" si="27"/>
        <v>1</v>
      </c>
      <c r="J401" s="14">
        <f t="shared" si="28"/>
        <v>0</v>
      </c>
    </row>
    <row r="402" spans="1:10" x14ac:dyDescent="0.25">
      <c r="A402" s="154"/>
      <c r="B402" s="28"/>
      <c r="C402" s="98"/>
      <c r="D402" s="30">
        <v>0</v>
      </c>
      <c r="E402" s="31"/>
      <c r="F402" s="31"/>
      <c r="H402" s="99" t="s">
        <v>15</v>
      </c>
      <c r="I402" s="82">
        <f t="shared" si="27"/>
        <v>1</v>
      </c>
      <c r="J402" s="14">
        <f t="shared" si="28"/>
        <v>0</v>
      </c>
    </row>
    <row r="403" spans="1:10" x14ac:dyDescent="0.25">
      <c r="A403" s="154"/>
      <c r="B403" s="28"/>
      <c r="C403" s="98"/>
      <c r="D403" s="30">
        <v>0</v>
      </c>
      <c r="E403" s="31"/>
      <c r="F403" s="31"/>
      <c r="H403" s="99" t="s">
        <v>15</v>
      </c>
      <c r="I403" s="82">
        <f t="shared" si="27"/>
        <v>1</v>
      </c>
      <c r="J403" s="14">
        <f t="shared" si="28"/>
        <v>0</v>
      </c>
    </row>
    <row r="404" spans="1:10" x14ac:dyDescent="0.25">
      <c r="A404" s="154"/>
      <c r="B404" s="28"/>
      <c r="C404" s="98"/>
      <c r="D404" s="30">
        <v>0</v>
      </c>
      <c r="E404" s="31"/>
      <c r="F404" s="31"/>
      <c r="H404" s="99" t="s">
        <v>15</v>
      </c>
      <c r="I404" s="82">
        <f t="shared" si="27"/>
        <v>1</v>
      </c>
      <c r="J404" s="14">
        <f t="shared" si="28"/>
        <v>0</v>
      </c>
    </row>
    <row r="405" spans="1:10" x14ac:dyDescent="0.25">
      <c r="A405" s="154"/>
      <c r="B405" s="28"/>
      <c r="C405" s="98"/>
      <c r="D405" s="30">
        <v>0</v>
      </c>
      <c r="E405" s="31"/>
      <c r="F405" s="31"/>
      <c r="H405" s="99" t="s">
        <v>15</v>
      </c>
      <c r="I405" s="82">
        <f t="shared" si="27"/>
        <v>1</v>
      </c>
      <c r="J405" s="14">
        <f t="shared" si="28"/>
        <v>0</v>
      </c>
    </row>
    <row r="406" spans="1:10" x14ac:dyDescent="0.25">
      <c r="A406" s="154"/>
      <c r="B406" s="28"/>
      <c r="C406" s="98"/>
      <c r="D406" s="30">
        <v>0</v>
      </c>
      <c r="E406" s="31"/>
      <c r="F406" s="31"/>
      <c r="H406" s="99" t="s">
        <v>15</v>
      </c>
      <c r="I406" s="82">
        <f t="shared" si="27"/>
        <v>1</v>
      </c>
      <c r="J406" s="14">
        <f t="shared" si="28"/>
        <v>0</v>
      </c>
    </row>
    <row r="407" spans="1:10" x14ac:dyDescent="0.25">
      <c r="A407" s="154"/>
      <c r="B407" s="28"/>
      <c r="C407" s="98"/>
      <c r="D407" s="30">
        <v>0</v>
      </c>
      <c r="E407" s="31"/>
      <c r="F407" s="31"/>
      <c r="H407" s="99" t="s">
        <v>15</v>
      </c>
      <c r="I407" s="82">
        <f t="shared" si="27"/>
        <v>1</v>
      </c>
      <c r="J407" s="14">
        <f t="shared" si="28"/>
        <v>0</v>
      </c>
    </row>
    <row r="408" spans="1:10" x14ac:dyDescent="0.25">
      <c r="A408" s="154"/>
      <c r="B408" s="28"/>
      <c r="C408" s="98"/>
      <c r="D408" s="30">
        <v>0</v>
      </c>
      <c r="E408" s="31"/>
      <c r="F408" s="31"/>
      <c r="H408" s="99" t="s">
        <v>15</v>
      </c>
      <c r="I408" s="82">
        <f t="shared" si="27"/>
        <v>1</v>
      </c>
      <c r="J408" s="14">
        <f t="shared" si="28"/>
        <v>0</v>
      </c>
    </row>
    <row r="409" spans="1:10" x14ac:dyDescent="0.25">
      <c r="A409" s="154"/>
      <c r="B409" s="28"/>
      <c r="C409" s="98"/>
      <c r="D409" s="30">
        <v>0</v>
      </c>
      <c r="E409" s="31"/>
      <c r="F409" s="31"/>
      <c r="H409" s="99" t="s">
        <v>15</v>
      </c>
      <c r="I409" s="82">
        <f t="shared" si="27"/>
        <v>1</v>
      </c>
      <c r="J409" s="14">
        <f t="shared" si="28"/>
        <v>0</v>
      </c>
    </row>
    <row r="410" spans="1:10" x14ac:dyDescent="0.25">
      <c r="A410" s="154"/>
      <c r="B410" s="28"/>
      <c r="C410" s="98"/>
      <c r="D410" s="30">
        <v>0</v>
      </c>
      <c r="E410" s="31"/>
      <c r="F410" s="31"/>
      <c r="H410" s="99" t="s">
        <v>15</v>
      </c>
      <c r="I410" s="82">
        <f t="shared" si="27"/>
        <v>1</v>
      </c>
      <c r="J410" s="14">
        <f t="shared" si="28"/>
        <v>0</v>
      </c>
    </row>
    <row r="411" spans="1:10" x14ac:dyDescent="0.25">
      <c r="A411" s="154"/>
      <c r="B411" s="28"/>
      <c r="C411" s="98"/>
      <c r="D411" s="30">
        <v>0</v>
      </c>
      <c r="E411" s="31"/>
      <c r="F411" s="31"/>
      <c r="H411" s="99" t="s">
        <v>15</v>
      </c>
      <c r="I411" s="82">
        <f t="shared" si="27"/>
        <v>1</v>
      </c>
      <c r="J411" s="14">
        <f t="shared" si="28"/>
        <v>0</v>
      </c>
    </row>
    <row r="412" spans="1:10" x14ac:dyDescent="0.25">
      <c r="A412" s="154"/>
      <c r="B412" s="28"/>
      <c r="C412" s="98"/>
      <c r="D412" s="30">
        <v>0</v>
      </c>
      <c r="E412" s="31"/>
      <c r="F412" s="31"/>
      <c r="H412" s="99" t="s">
        <v>15</v>
      </c>
      <c r="I412" s="82">
        <f t="shared" si="27"/>
        <v>1</v>
      </c>
      <c r="J412" s="14">
        <f t="shared" si="28"/>
        <v>0</v>
      </c>
    </row>
    <row r="413" spans="1:10" x14ac:dyDescent="0.25">
      <c r="A413" s="154"/>
      <c r="B413" s="28"/>
      <c r="C413" s="98"/>
      <c r="D413" s="30">
        <v>0</v>
      </c>
      <c r="E413" s="31"/>
      <c r="F413" s="31"/>
      <c r="H413" s="99" t="s">
        <v>15</v>
      </c>
      <c r="I413" s="82">
        <f t="shared" si="27"/>
        <v>1</v>
      </c>
      <c r="J413" s="14">
        <f t="shared" si="28"/>
        <v>0</v>
      </c>
    </row>
    <row r="414" spans="1:10" x14ac:dyDescent="0.25">
      <c r="A414" s="154"/>
      <c r="B414" s="28"/>
      <c r="C414" s="98"/>
      <c r="D414" s="30">
        <v>0</v>
      </c>
      <c r="E414" s="31"/>
      <c r="F414" s="31"/>
      <c r="H414" s="99" t="s">
        <v>15</v>
      </c>
      <c r="I414" s="82">
        <f t="shared" si="27"/>
        <v>1</v>
      </c>
      <c r="J414" s="14">
        <f t="shared" si="28"/>
        <v>0</v>
      </c>
    </row>
    <row r="415" spans="1:10" x14ac:dyDescent="0.25">
      <c r="A415" s="154"/>
      <c r="B415" s="28"/>
      <c r="C415" s="98"/>
      <c r="D415" s="30">
        <v>0</v>
      </c>
      <c r="E415" s="31"/>
      <c r="F415" s="31"/>
      <c r="H415" s="99" t="s">
        <v>15</v>
      </c>
      <c r="I415" s="82">
        <f t="shared" si="27"/>
        <v>1</v>
      </c>
      <c r="J415" s="14">
        <f t="shared" si="28"/>
        <v>0</v>
      </c>
    </row>
    <row r="416" spans="1:10" x14ac:dyDescent="0.25">
      <c r="A416" s="154"/>
      <c r="B416" s="28"/>
      <c r="C416" s="98"/>
      <c r="D416" s="30">
        <v>0</v>
      </c>
      <c r="E416" s="31"/>
      <c r="F416" s="31"/>
      <c r="H416" s="99" t="s">
        <v>15</v>
      </c>
      <c r="I416" s="82">
        <f t="shared" si="27"/>
        <v>1</v>
      </c>
      <c r="J416" s="14">
        <f t="shared" si="28"/>
        <v>0</v>
      </c>
    </row>
    <row r="417" spans="1:10" x14ac:dyDescent="0.25">
      <c r="A417" s="154"/>
      <c r="B417" s="28"/>
      <c r="C417" s="98"/>
      <c r="D417" s="30">
        <v>0</v>
      </c>
      <c r="E417" s="31"/>
      <c r="F417" s="31"/>
      <c r="H417" s="99" t="s">
        <v>15</v>
      </c>
      <c r="I417" s="82">
        <f t="shared" si="27"/>
        <v>1</v>
      </c>
      <c r="J417" s="14">
        <f t="shared" si="28"/>
        <v>0</v>
      </c>
    </row>
    <row r="418" spans="1:10" x14ac:dyDescent="0.25">
      <c r="A418" s="154"/>
      <c r="B418" s="28"/>
      <c r="C418" s="98"/>
      <c r="D418" s="30">
        <v>0</v>
      </c>
      <c r="E418" s="31"/>
      <c r="F418" s="31"/>
      <c r="H418" s="99" t="s">
        <v>15</v>
      </c>
      <c r="I418" s="82">
        <f t="shared" si="27"/>
        <v>1</v>
      </c>
      <c r="J418" s="14">
        <f t="shared" si="28"/>
        <v>0</v>
      </c>
    </row>
    <row r="419" spans="1:10" x14ac:dyDescent="0.25">
      <c r="A419" s="154"/>
      <c r="B419" s="28"/>
      <c r="C419" s="98"/>
      <c r="D419" s="30">
        <v>0</v>
      </c>
      <c r="E419" s="31"/>
      <c r="F419" s="31"/>
      <c r="H419" s="99" t="s">
        <v>15</v>
      </c>
      <c r="I419" s="82">
        <f t="shared" si="27"/>
        <v>1</v>
      </c>
      <c r="J419" s="14">
        <f t="shared" si="28"/>
        <v>0</v>
      </c>
    </row>
    <row r="420" spans="1:10" x14ac:dyDescent="0.25">
      <c r="A420" s="154"/>
      <c r="B420" s="28"/>
      <c r="C420" s="98"/>
      <c r="D420" s="30">
        <v>0</v>
      </c>
      <c r="E420" s="31"/>
      <c r="F420" s="31"/>
      <c r="H420" s="99" t="s">
        <v>15</v>
      </c>
      <c r="I420" s="82">
        <f t="shared" si="27"/>
        <v>1</v>
      </c>
      <c r="J420" s="14">
        <f t="shared" si="28"/>
        <v>0</v>
      </c>
    </row>
    <row r="421" spans="1:10" x14ac:dyDescent="0.25">
      <c r="A421" s="154"/>
      <c r="B421" s="28"/>
      <c r="C421" s="98"/>
      <c r="D421" s="30">
        <v>0</v>
      </c>
      <c r="E421" s="31"/>
      <c r="F421" s="31"/>
      <c r="H421" s="99" t="s">
        <v>15</v>
      </c>
      <c r="I421" s="82">
        <f t="shared" si="27"/>
        <v>1</v>
      </c>
      <c r="J421" s="14">
        <f t="shared" si="28"/>
        <v>0</v>
      </c>
    </row>
    <row r="422" spans="1:10" x14ac:dyDescent="0.25">
      <c r="A422" s="154"/>
      <c r="B422" s="28"/>
      <c r="C422" s="98"/>
      <c r="D422" s="30">
        <v>0</v>
      </c>
      <c r="E422" s="31"/>
      <c r="F422" s="31"/>
      <c r="H422" s="99" t="s">
        <v>15</v>
      </c>
      <c r="I422" s="82">
        <f t="shared" si="27"/>
        <v>1</v>
      </c>
      <c r="J422" s="14">
        <f t="shared" si="28"/>
        <v>0</v>
      </c>
    </row>
    <row r="423" spans="1:10" x14ac:dyDescent="0.25">
      <c r="A423" s="154"/>
      <c r="B423" s="28"/>
      <c r="C423" s="98"/>
      <c r="D423" s="30">
        <v>0</v>
      </c>
      <c r="E423" s="31"/>
      <c r="F423" s="31"/>
      <c r="H423" s="99" t="s">
        <v>15</v>
      </c>
      <c r="I423" s="82">
        <f t="shared" si="27"/>
        <v>1</v>
      </c>
      <c r="J423" s="14">
        <f t="shared" si="28"/>
        <v>0</v>
      </c>
    </row>
    <row r="424" spans="1:10" x14ac:dyDescent="0.25">
      <c r="A424" s="154"/>
      <c r="B424" s="28"/>
      <c r="C424" s="98"/>
      <c r="D424" s="30">
        <v>0</v>
      </c>
      <c r="E424" s="31"/>
      <c r="F424" s="31"/>
      <c r="H424" s="99" t="s">
        <v>15</v>
      </c>
      <c r="I424" s="82">
        <f t="shared" si="27"/>
        <v>1</v>
      </c>
      <c r="J424" s="14">
        <f t="shared" si="28"/>
        <v>0</v>
      </c>
    </row>
    <row r="425" spans="1:10" x14ac:dyDescent="0.25">
      <c r="A425" s="154"/>
      <c r="B425" s="28"/>
      <c r="C425" s="98"/>
      <c r="D425" s="30">
        <v>0</v>
      </c>
      <c r="E425" s="31"/>
      <c r="F425" s="31"/>
      <c r="H425" s="99" t="s">
        <v>15</v>
      </c>
      <c r="I425" s="82">
        <f t="shared" si="27"/>
        <v>1</v>
      </c>
      <c r="J425" s="14">
        <f t="shared" si="28"/>
        <v>0</v>
      </c>
    </row>
    <row r="426" spans="1:10" x14ac:dyDescent="0.25">
      <c r="A426" s="154"/>
      <c r="B426" s="28"/>
      <c r="C426" s="98"/>
      <c r="D426" s="30">
        <v>0</v>
      </c>
      <c r="E426" s="31"/>
      <c r="F426" s="31"/>
      <c r="H426" s="99" t="s">
        <v>15</v>
      </c>
      <c r="I426" s="82">
        <f t="shared" si="27"/>
        <v>1</v>
      </c>
      <c r="J426" s="14">
        <f t="shared" si="28"/>
        <v>0</v>
      </c>
    </row>
    <row r="427" spans="1:10" x14ac:dyDescent="0.25">
      <c r="A427" s="154"/>
      <c r="B427" s="28"/>
      <c r="C427" s="98"/>
      <c r="D427" s="30">
        <v>0</v>
      </c>
      <c r="E427" s="31"/>
      <c r="F427" s="31"/>
      <c r="H427" s="99" t="s">
        <v>15</v>
      </c>
      <c r="I427" s="82">
        <f t="shared" si="27"/>
        <v>1</v>
      </c>
      <c r="J427" s="14">
        <f t="shared" si="28"/>
        <v>0</v>
      </c>
    </row>
    <row r="428" spans="1:10" x14ac:dyDescent="0.25">
      <c r="A428" s="154"/>
      <c r="B428" s="28"/>
      <c r="C428" s="98"/>
      <c r="D428" s="30">
        <v>0</v>
      </c>
      <c r="E428" s="31"/>
      <c r="F428" s="31"/>
      <c r="H428" s="99" t="s">
        <v>15</v>
      </c>
      <c r="I428" s="82">
        <f t="shared" si="27"/>
        <v>1</v>
      </c>
      <c r="J428" s="14">
        <f t="shared" si="28"/>
        <v>0</v>
      </c>
    </row>
    <row r="429" spans="1:10" x14ac:dyDescent="0.25">
      <c r="A429" s="154"/>
      <c r="B429" s="28"/>
      <c r="C429" s="98"/>
      <c r="D429" s="30">
        <v>0</v>
      </c>
      <c r="E429" s="31"/>
      <c r="F429" s="31"/>
      <c r="H429" s="99" t="s">
        <v>15</v>
      </c>
      <c r="I429" s="82">
        <f t="shared" si="27"/>
        <v>1</v>
      </c>
      <c r="J429" s="14">
        <f t="shared" si="28"/>
        <v>0</v>
      </c>
    </row>
    <row r="430" spans="1:10" x14ac:dyDescent="0.25">
      <c r="A430" s="154"/>
      <c r="B430" s="28"/>
      <c r="C430" s="98"/>
      <c r="D430" s="30">
        <v>0</v>
      </c>
      <c r="E430" s="31"/>
      <c r="F430" s="31"/>
      <c r="H430" s="99" t="s">
        <v>15</v>
      </c>
      <c r="I430" s="82">
        <f t="shared" si="27"/>
        <v>1</v>
      </c>
      <c r="J430" s="14">
        <f t="shared" si="28"/>
        <v>0</v>
      </c>
    </row>
    <row r="431" spans="1:10" x14ac:dyDescent="0.25">
      <c r="A431" s="154"/>
      <c r="B431" s="28"/>
      <c r="C431" s="98"/>
      <c r="D431" s="30">
        <v>0</v>
      </c>
      <c r="E431" s="31"/>
      <c r="F431" s="31"/>
      <c r="H431" s="99" t="s">
        <v>15</v>
      </c>
      <c r="I431" s="82">
        <f t="shared" si="27"/>
        <v>1</v>
      </c>
      <c r="J431" s="14">
        <f t="shared" si="28"/>
        <v>0</v>
      </c>
    </row>
    <row r="432" spans="1:10" x14ac:dyDescent="0.25">
      <c r="A432" s="154"/>
      <c r="B432" s="28"/>
      <c r="C432" s="98"/>
      <c r="D432" s="30">
        <v>0</v>
      </c>
      <c r="E432" s="31"/>
      <c r="F432" s="31"/>
      <c r="H432" s="99" t="s">
        <v>15</v>
      </c>
      <c r="I432" s="82">
        <f t="shared" si="27"/>
        <v>1</v>
      </c>
      <c r="J432" s="14">
        <f t="shared" si="28"/>
        <v>0</v>
      </c>
    </row>
    <row r="433" spans="1:10" x14ac:dyDescent="0.25">
      <c r="A433" s="154"/>
      <c r="B433" s="28"/>
      <c r="C433" s="98"/>
      <c r="D433" s="30">
        <v>0</v>
      </c>
      <c r="E433" s="31"/>
      <c r="F433" s="31"/>
      <c r="H433" s="99" t="s">
        <v>15</v>
      </c>
      <c r="I433" s="82">
        <f t="shared" si="27"/>
        <v>1</v>
      </c>
      <c r="J433" s="14">
        <f t="shared" si="28"/>
        <v>0</v>
      </c>
    </row>
    <row r="434" spans="1:10" x14ac:dyDescent="0.25">
      <c r="A434" s="154"/>
      <c r="B434" s="28"/>
      <c r="C434" s="98"/>
      <c r="D434" s="30">
        <v>0</v>
      </c>
      <c r="E434" s="31"/>
      <c r="F434" s="31"/>
      <c r="H434" s="99" t="s">
        <v>15</v>
      </c>
      <c r="I434" s="82">
        <f t="shared" si="27"/>
        <v>1</v>
      </c>
      <c r="J434" s="14">
        <f t="shared" si="28"/>
        <v>0</v>
      </c>
    </row>
    <row r="435" spans="1:10" x14ac:dyDescent="0.25">
      <c r="A435" s="154"/>
      <c r="B435" s="28"/>
      <c r="C435" s="98"/>
      <c r="D435" s="30">
        <v>0</v>
      </c>
      <c r="E435" s="31"/>
      <c r="F435" s="31"/>
      <c r="H435" s="99" t="s">
        <v>15</v>
      </c>
      <c r="I435" s="82">
        <f t="shared" si="27"/>
        <v>1</v>
      </c>
      <c r="J435" s="14">
        <f t="shared" si="28"/>
        <v>0</v>
      </c>
    </row>
    <row r="436" spans="1:10" x14ac:dyDescent="0.25">
      <c r="A436" s="154"/>
      <c r="B436" s="28"/>
      <c r="C436" s="98"/>
      <c r="D436" s="30">
        <v>0</v>
      </c>
      <c r="E436" s="31"/>
      <c r="F436" s="31"/>
      <c r="H436" s="99" t="s">
        <v>15</v>
      </c>
      <c r="I436" s="82">
        <f t="shared" si="27"/>
        <v>1</v>
      </c>
      <c r="J436" s="14">
        <f t="shared" si="28"/>
        <v>0</v>
      </c>
    </row>
    <row r="437" spans="1:10" x14ac:dyDescent="0.25">
      <c r="A437" s="154"/>
      <c r="B437" s="28"/>
      <c r="C437" s="98"/>
      <c r="D437" s="30">
        <v>0</v>
      </c>
      <c r="E437" s="31"/>
      <c r="F437" s="31"/>
      <c r="H437" s="99" t="s">
        <v>15</v>
      </c>
      <c r="I437" s="82">
        <f t="shared" si="27"/>
        <v>1</v>
      </c>
      <c r="J437" s="14">
        <f t="shared" si="28"/>
        <v>0</v>
      </c>
    </row>
    <row r="438" spans="1:10" x14ac:dyDescent="0.25">
      <c r="A438" s="154"/>
      <c r="B438" s="28"/>
      <c r="C438" s="98"/>
      <c r="D438" s="30">
        <v>0</v>
      </c>
      <c r="E438" s="31"/>
      <c r="F438" s="31"/>
      <c r="H438" s="99" t="s">
        <v>15</v>
      </c>
      <c r="I438" s="82">
        <f t="shared" si="27"/>
        <v>1</v>
      </c>
      <c r="J438" s="14">
        <f t="shared" si="28"/>
        <v>0</v>
      </c>
    </row>
    <row r="439" spans="1:10" x14ac:dyDescent="0.25">
      <c r="A439" s="154"/>
      <c r="B439" s="28"/>
      <c r="C439" s="98"/>
      <c r="D439" s="30">
        <v>0</v>
      </c>
      <c r="E439" s="31"/>
      <c r="F439" s="31"/>
      <c r="H439" s="99" t="s">
        <v>15</v>
      </c>
      <c r="I439" s="82">
        <f t="shared" si="27"/>
        <v>1</v>
      </c>
      <c r="J439" s="14">
        <f t="shared" si="28"/>
        <v>0</v>
      </c>
    </row>
    <row r="440" spans="1:10" x14ac:dyDescent="0.25">
      <c r="A440" s="154"/>
      <c r="B440" s="28"/>
      <c r="C440" s="98"/>
      <c r="D440" s="30">
        <v>0</v>
      </c>
      <c r="E440" s="31"/>
      <c r="F440" s="31"/>
      <c r="H440" s="99" t="s">
        <v>15</v>
      </c>
      <c r="I440" s="82">
        <f t="shared" si="27"/>
        <v>1</v>
      </c>
      <c r="J440" s="14">
        <f t="shared" si="28"/>
        <v>0</v>
      </c>
    </row>
    <row r="441" spans="1:10" x14ac:dyDescent="0.25">
      <c r="A441" s="154"/>
      <c r="B441" s="28"/>
      <c r="C441" s="98"/>
      <c r="D441" s="30">
        <v>0</v>
      </c>
      <c r="E441" s="31"/>
      <c r="F441" s="31"/>
      <c r="H441" s="99" t="s">
        <v>15</v>
      </c>
      <c r="I441" s="82">
        <f t="shared" si="27"/>
        <v>1</v>
      </c>
      <c r="J441" s="14">
        <f t="shared" si="28"/>
        <v>0</v>
      </c>
    </row>
    <row r="442" spans="1:10" x14ac:dyDescent="0.25">
      <c r="A442" s="154"/>
      <c r="B442" s="28"/>
      <c r="C442" s="98"/>
      <c r="D442" s="30">
        <v>0</v>
      </c>
      <c r="E442" s="31"/>
      <c r="F442" s="31"/>
      <c r="H442" s="99" t="s">
        <v>15</v>
      </c>
      <c r="I442" s="82">
        <f t="shared" si="27"/>
        <v>1</v>
      </c>
      <c r="J442" s="14">
        <f t="shared" si="28"/>
        <v>0</v>
      </c>
    </row>
    <row r="443" spans="1:10" x14ac:dyDescent="0.25">
      <c r="A443" s="154"/>
      <c r="B443" s="28"/>
      <c r="C443" s="98"/>
      <c r="D443" s="30">
        <v>0</v>
      </c>
      <c r="E443" s="31"/>
      <c r="F443" s="31"/>
      <c r="H443" s="99" t="s">
        <v>15</v>
      </c>
      <c r="I443" s="82">
        <f t="shared" si="27"/>
        <v>1</v>
      </c>
      <c r="J443" s="14">
        <f t="shared" si="28"/>
        <v>0</v>
      </c>
    </row>
    <row r="444" spans="1:10" x14ac:dyDescent="0.25">
      <c r="A444" s="154"/>
      <c r="B444" s="28"/>
      <c r="C444" s="98"/>
      <c r="D444" s="30">
        <v>0</v>
      </c>
      <c r="E444" s="31"/>
      <c r="F444" s="31"/>
      <c r="H444" s="99" t="s">
        <v>15</v>
      </c>
      <c r="I444" s="82">
        <f t="shared" si="27"/>
        <v>1</v>
      </c>
      <c r="J444" s="14">
        <f t="shared" si="28"/>
        <v>0</v>
      </c>
    </row>
    <row r="445" spans="1:10" x14ac:dyDescent="0.25">
      <c r="A445" s="154"/>
      <c r="B445" s="28"/>
      <c r="C445" s="98"/>
      <c r="D445" s="30">
        <v>0</v>
      </c>
      <c r="E445" s="31"/>
      <c r="F445" s="31"/>
      <c r="H445" s="99" t="s">
        <v>15</v>
      </c>
      <c r="I445" s="82">
        <f t="shared" si="27"/>
        <v>1</v>
      </c>
      <c r="J445" s="14">
        <f t="shared" si="28"/>
        <v>0</v>
      </c>
    </row>
    <row r="446" spans="1:10" x14ac:dyDescent="0.25">
      <c r="A446" s="154"/>
      <c r="B446" s="28"/>
      <c r="C446" s="98"/>
      <c r="D446" s="30">
        <v>0</v>
      </c>
      <c r="E446" s="31"/>
      <c r="F446" s="31"/>
      <c r="H446" s="99" t="s">
        <v>15</v>
      </c>
      <c r="I446" s="82">
        <f t="shared" si="27"/>
        <v>1</v>
      </c>
      <c r="J446" s="14">
        <f t="shared" si="28"/>
        <v>0</v>
      </c>
    </row>
    <row r="447" spans="1:10" x14ac:dyDescent="0.25">
      <c r="A447" s="154"/>
      <c r="B447" s="28"/>
      <c r="C447" s="98"/>
      <c r="D447" s="30">
        <v>0</v>
      </c>
      <c r="E447" s="31"/>
      <c r="F447" s="31"/>
      <c r="H447" s="99" t="s">
        <v>15</v>
      </c>
      <c r="I447" s="82">
        <f t="shared" si="27"/>
        <v>1</v>
      </c>
      <c r="J447" s="14">
        <f t="shared" si="28"/>
        <v>0</v>
      </c>
    </row>
    <row r="448" spans="1:10" x14ac:dyDescent="0.25">
      <c r="A448" s="154"/>
      <c r="B448" s="28"/>
      <c r="C448" s="98"/>
      <c r="D448" s="30">
        <v>0</v>
      </c>
      <c r="E448" s="31"/>
      <c r="F448" s="31"/>
      <c r="H448" s="99" t="s">
        <v>15</v>
      </c>
      <c r="I448" s="82">
        <f t="shared" si="27"/>
        <v>1</v>
      </c>
      <c r="J448" s="14">
        <f t="shared" si="28"/>
        <v>0</v>
      </c>
    </row>
    <row r="449" spans="1:10" x14ac:dyDescent="0.25">
      <c r="A449" s="154"/>
      <c r="B449" s="28"/>
      <c r="C449" s="98"/>
      <c r="D449" s="30">
        <v>0</v>
      </c>
      <c r="E449" s="31"/>
      <c r="F449" s="31"/>
      <c r="H449" s="99" t="s">
        <v>15</v>
      </c>
      <c r="I449" s="82">
        <f t="shared" si="27"/>
        <v>1</v>
      </c>
      <c r="J449" s="14">
        <f t="shared" si="28"/>
        <v>0</v>
      </c>
    </row>
    <row r="450" spans="1:10" x14ac:dyDescent="0.25">
      <c r="A450" s="154"/>
      <c r="B450" s="28"/>
      <c r="C450" s="98"/>
      <c r="D450" s="30">
        <v>0</v>
      </c>
      <c r="E450" s="31"/>
      <c r="F450" s="31"/>
      <c r="H450" s="99" t="s">
        <v>15</v>
      </c>
      <c r="I450" s="82">
        <f t="shared" si="27"/>
        <v>1</v>
      </c>
      <c r="J450" s="14">
        <f t="shared" si="28"/>
        <v>0</v>
      </c>
    </row>
    <row r="451" spans="1:10" x14ac:dyDescent="0.25">
      <c r="A451" s="154"/>
      <c r="B451" s="28"/>
      <c r="C451" s="98"/>
      <c r="D451" s="30">
        <v>0</v>
      </c>
      <c r="E451" s="31"/>
      <c r="F451" s="31"/>
      <c r="H451" s="99" t="s">
        <v>15</v>
      </c>
      <c r="I451" s="82">
        <f t="shared" ref="I451:I514" si="29">IFERROR(VLOOKUP(H451, $V$2:$W$22, 2, FALSE), 1)</f>
        <v>1</v>
      </c>
      <c r="J451" s="14">
        <f t="shared" ref="J451:J514" si="30">D451*I451</f>
        <v>0</v>
      </c>
    </row>
    <row r="452" spans="1:10" x14ac:dyDescent="0.25">
      <c r="A452" s="154"/>
      <c r="B452" s="28"/>
      <c r="C452" s="98"/>
      <c r="D452" s="30">
        <v>0</v>
      </c>
      <c r="E452" s="31"/>
      <c r="F452" s="31"/>
      <c r="H452" s="99" t="s">
        <v>15</v>
      </c>
      <c r="I452" s="82">
        <f t="shared" si="29"/>
        <v>1</v>
      </c>
      <c r="J452" s="14">
        <f t="shared" si="30"/>
        <v>0</v>
      </c>
    </row>
    <row r="453" spans="1:10" x14ac:dyDescent="0.25">
      <c r="A453" s="154"/>
      <c r="B453" s="28"/>
      <c r="C453" s="98"/>
      <c r="D453" s="30">
        <v>0</v>
      </c>
      <c r="E453" s="31"/>
      <c r="F453" s="31"/>
      <c r="H453" s="99" t="s">
        <v>15</v>
      </c>
      <c r="I453" s="82">
        <f t="shared" si="29"/>
        <v>1</v>
      </c>
      <c r="J453" s="14">
        <f t="shared" si="30"/>
        <v>0</v>
      </c>
    </row>
    <row r="454" spans="1:10" x14ac:dyDescent="0.25">
      <c r="A454" s="154"/>
      <c r="B454" s="28"/>
      <c r="C454" s="98"/>
      <c r="D454" s="30">
        <v>0</v>
      </c>
      <c r="E454" s="31"/>
      <c r="F454" s="31"/>
      <c r="H454" s="99" t="s">
        <v>15</v>
      </c>
      <c r="I454" s="82">
        <f t="shared" si="29"/>
        <v>1</v>
      </c>
      <c r="J454" s="14">
        <f t="shared" si="30"/>
        <v>0</v>
      </c>
    </row>
    <row r="455" spans="1:10" x14ac:dyDescent="0.25">
      <c r="A455" s="154"/>
      <c r="B455" s="28"/>
      <c r="C455" s="98"/>
      <c r="D455" s="30">
        <v>0</v>
      </c>
      <c r="E455" s="31"/>
      <c r="F455" s="31"/>
      <c r="H455" s="99" t="s">
        <v>15</v>
      </c>
      <c r="I455" s="82">
        <f t="shared" si="29"/>
        <v>1</v>
      </c>
      <c r="J455" s="14">
        <f t="shared" si="30"/>
        <v>0</v>
      </c>
    </row>
    <row r="456" spans="1:10" x14ac:dyDescent="0.25">
      <c r="A456" s="154"/>
      <c r="B456" s="28"/>
      <c r="C456" s="98"/>
      <c r="D456" s="30">
        <v>0</v>
      </c>
      <c r="E456" s="31"/>
      <c r="F456" s="31"/>
      <c r="H456" s="99" t="s">
        <v>15</v>
      </c>
      <c r="I456" s="82">
        <f t="shared" si="29"/>
        <v>1</v>
      </c>
      <c r="J456" s="14">
        <f t="shared" si="30"/>
        <v>0</v>
      </c>
    </row>
    <row r="457" spans="1:10" x14ac:dyDescent="0.25">
      <c r="A457" s="154"/>
      <c r="B457" s="28"/>
      <c r="C457" s="98"/>
      <c r="D457" s="30">
        <v>0</v>
      </c>
      <c r="E457" s="31"/>
      <c r="F457" s="31"/>
      <c r="H457" s="99" t="s">
        <v>15</v>
      </c>
      <c r="I457" s="82">
        <f t="shared" si="29"/>
        <v>1</v>
      </c>
      <c r="J457" s="14">
        <f t="shared" si="30"/>
        <v>0</v>
      </c>
    </row>
    <row r="458" spans="1:10" x14ac:dyDescent="0.25">
      <c r="A458" s="154"/>
      <c r="B458" s="28"/>
      <c r="C458" s="98"/>
      <c r="D458" s="30">
        <v>0</v>
      </c>
      <c r="E458" s="31"/>
      <c r="F458" s="31"/>
      <c r="H458" s="99" t="s">
        <v>15</v>
      </c>
      <c r="I458" s="82">
        <f t="shared" si="29"/>
        <v>1</v>
      </c>
      <c r="J458" s="14">
        <f t="shared" si="30"/>
        <v>0</v>
      </c>
    </row>
    <row r="459" spans="1:10" x14ac:dyDescent="0.25">
      <c r="A459" s="154"/>
      <c r="B459" s="28"/>
      <c r="C459" s="98"/>
      <c r="D459" s="30">
        <v>0</v>
      </c>
      <c r="E459" s="31"/>
      <c r="F459" s="31"/>
      <c r="H459" s="99" t="s">
        <v>15</v>
      </c>
      <c r="I459" s="82">
        <f t="shared" si="29"/>
        <v>1</v>
      </c>
      <c r="J459" s="14">
        <f t="shared" si="30"/>
        <v>0</v>
      </c>
    </row>
    <row r="460" spans="1:10" x14ac:dyDescent="0.25">
      <c r="A460" s="154"/>
      <c r="B460" s="28"/>
      <c r="C460" s="98"/>
      <c r="D460" s="30">
        <v>0</v>
      </c>
      <c r="E460" s="31"/>
      <c r="F460" s="31"/>
      <c r="H460" s="99" t="s">
        <v>15</v>
      </c>
      <c r="I460" s="82">
        <f t="shared" si="29"/>
        <v>1</v>
      </c>
      <c r="J460" s="14">
        <f t="shared" si="30"/>
        <v>0</v>
      </c>
    </row>
    <row r="461" spans="1:10" x14ac:dyDescent="0.25">
      <c r="A461" s="154"/>
      <c r="B461" s="28"/>
      <c r="C461" s="98"/>
      <c r="D461" s="30">
        <v>0</v>
      </c>
      <c r="E461" s="31"/>
      <c r="F461" s="31"/>
      <c r="H461" s="99" t="s">
        <v>15</v>
      </c>
      <c r="I461" s="82">
        <f t="shared" si="29"/>
        <v>1</v>
      </c>
      <c r="J461" s="14">
        <f t="shared" si="30"/>
        <v>0</v>
      </c>
    </row>
    <row r="462" spans="1:10" x14ac:dyDescent="0.25">
      <c r="A462" s="154"/>
      <c r="B462" s="28"/>
      <c r="C462" s="98"/>
      <c r="D462" s="30">
        <v>0</v>
      </c>
      <c r="E462" s="31"/>
      <c r="F462" s="31"/>
      <c r="H462" s="99" t="s">
        <v>15</v>
      </c>
      <c r="I462" s="82">
        <f t="shared" si="29"/>
        <v>1</v>
      </c>
      <c r="J462" s="14">
        <f t="shared" si="30"/>
        <v>0</v>
      </c>
    </row>
    <row r="463" spans="1:10" x14ac:dyDescent="0.25">
      <c r="A463" s="154"/>
      <c r="B463" s="28"/>
      <c r="C463" s="98"/>
      <c r="D463" s="30">
        <v>0</v>
      </c>
      <c r="E463" s="31"/>
      <c r="F463" s="31"/>
      <c r="H463" s="99" t="s">
        <v>15</v>
      </c>
      <c r="I463" s="82">
        <f t="shared" si="29"/>
        <v>1</v>
      </c>
      <c r="J463" s="14">
        <f t="shared" si="30"/>
        <v>0</v>
      </c>
    </row>
    <row r="464" spans="1:10" x14ac:dyDescent="0.25">
      <c r="A464" s="154"/>
      <c r="B464" s="28"/>
      <c r="C464" s="98"/>
      <c r="D464" s="30">
        <v>0</v>
      </c>
      <c r="E464" s="31"/>
      <c r="F464" s="31"/>
      <c r="H464" s="99" t="s">
        <v>15</v>
      </c>
      <c r="I464" s="82">
        <f t="shared" si="29"/>
        <v>1</v>
      </c>
      <c r="J464" s="14">
        <f t="shared" si="30"/>
        <v>0</v>
      </c>
    </row>
    <row r="465" spans="1:10" x14ac:dyDescent="0.25">
      <c r="A465" s="154"/>
      <c r="B465" s="28"/>
      <c r="C465" s="98"/>
      <c r="D465" s="30">
        <v>0</v>
      </c>
      <c r="E465" s="31"/>
      <c r="F465" s="31"/>
      <c r="H465" s="99" t="s">
        <v>15</v>
      </c>
      <c r="I465" s="82">
        <f t="shared" si="29"/>
        <v>1</v>
      </c>
      <c r="J465" s="14">
        <f t="shared" si="30"/>
        <v>0</v>
      </c>
    </row>
    <row r="466" spans="1:10" x14ac:dyDescent="0.25">
      <c r="A466" s="154"/>
      <c r="B466" s="28"/>
      <c r="C466" s="98"/>
      <c r="D466" s="30">
        <v>0</v>
      </c>
      <c r="E466" s="31"/>
      <c r="F466" s="31"/>
      <c r="H466" s="99" t="s">
        <v>15</v>
      </c>
      <c r="I466" s="82">
        <f t="shared" si="29"/>
        <v>1</v>
      </c>
      <c r="J466" s="14">
        <f t="shared" si="30"/>
        <v>0</v>
      </c>
    </row>
    <row r="467" spans="1:10" x14ac:dyDescent="0.25">
      <c r="A467" s="154"/>
      <c r="B467" s="28"/>
      <c r="C467" s="98"/>
      <c r="D467" s="30">
        <v>0</v>
      </c>
      <c r="E467" s="31"/>
      <c r="F467" s="31"/>
      <c r="H467" s="99" t="s">
        <v>15</v>
      </c>
      <c r="I467" s="82">
        <f t="shared" si="29"/>
        <v>1</v>
      </c>
      <c r="J467" s="14">
        <f t="shared" si="30"/>
        <v>0</v>
      </c>
    </row>
    <row r="468" spans="1:10" x14ac:dyDescent="0.25">
      <c r="A468" s="154"/>
      <c r="B468" s="28"/>
      <c r="C468" s="98"/>
      <c r="D468" s="30">
        <v>0</v>
      </c>
      <c r="E468" s="31"/>
      <c r="F468" s="31"/>
      <c r="H468" s="99" t="s">
        <v>15</v>
      </c>
      <c r="I468" s="82">
        <f t="shared" si="29"/>
        <v>1</v>
      </c>
      <c r="J468" s="14">
        <f t="shared" si="30"/>
        <v>0</v>
      </c>
    </row>
    <row r="469" spans="1:10" x14ac:dyDescent="0.25">
      <c r="A469" s="154"/>
      <c r="B469" s="28"/>
      <c r="C469" s="98"/>
      <c r="D469" s="30">
        <v>0</v>
      </c>
      <c r="E469" s="31"/>
      <c r="F469" s="31"/>
      <c r="H469" s="99" t="s">
        <v>15</v>
      </c>
      <c r="I469" s="82">
        <f t="shared" si="29"/>
        <v>1</v>
      </c>
      <c r="J469" s="14">
        <f t="shared" si="30"/>
        <v>0</v>
      </c>
    </row>
    <row r="470" spans="1:10" x14ac:dyDescent="0.25">
      <c r="A470" s="154"/>
      <c r="B470" s="28"/>
      <c r="C470" s="98"/>
      <c r="D470" s="30">
        <v>0</v>
      </c>
      <c r="E470" s="31"/>
      <c r="F470" s="31"/>
      <c r="H470" s="99" t="s">
        <v>15</v>
      </c>
      <c r="I470" s="82">
        <f t="shared" si="29"/>
        <v>1</v>
      </c>
      <c r="J470" s="14">
        <f t="shared" si="30"/>
        <v>0</v>
      </c>
    </row>
    <row r="471" spans="1:10" x14ac:dyDescent="0.25">
      <c r="A471" s="154"/>
      <c r="B471" s="28"/>
      <c r="C471" s="98"/>
      <c r="D471" s="30">
        <v>0</v>
      </c>
      <c r="E471" s="31"/>
      <c r="F471" s="31"/>
      <c r="H471" s="99" t="s">
        <v>15</v>
      </c>
      <c r="I471" s="82">
        <f t="shared" si="29"/>
        <v>1</v>
      </c>
      <c r="J471" s="14">
        <f t="shared" si="30"/>
        <v>0</v>
      </c>
    </row>
    <row r="472" spans="1:10" x14ac:dyDescent="0.25">
      <c r="A472" s="154"/>
      <c r="B472" s="28"/>
      <c r="C472" s="98"/>
      <c r="D472" s="30">
        <v>0</v>
      </c>
      <c r="E472" s="31"/>
      <c r="F472" s="31"/>
      <c r="H472" s="99" t="s">
        <v>15</v>
      </c>
      <c r="I472" s="82">
        <f t="shared" si="29"/>
        <v>1</v>
      </c>
      <c r="J472" s="14">
        <f t="shared" si="30"/>
        <v>0</v>
      </c>
    </row>
    <row r="473" spans="1:10" x14ac:dyDescent="0.25">
      <c r="A473" s="154"/>
      <c r="B473" s="28"/>
      <c r="C473" s="98"/>
      <c r="D473" s="30">
        <v>0</v>
      </c>
      <c r="E473" s="31"/>
      <c r="F473" s="31"/>
      <c r="H473" s="99" t="s">
        <v>15</v>
      </c>
      <c r="I473" s="82">
        <f t="shared" si="29"/>
        <v>1</v>
      </c>
      <c r="J473" s="14">
        <f t="shared" si="30"/>
        <v>0</v>
      </c>
    </row>
    <row r="474" spans="1:10" x14ac:dyDescent="0.25">
      <c r="A474" s="154"/>
      <c r="B474" s="28"/>
      <c r="C474" s="98"/>
      <c r="D474" s="30">
        <v>0</v>
      </c>
      <c r="E474" s="31"/>
      <c r="F474" s="31"/>
      <c r="H474" s="99" t="s">
        <v>15</v>
      </c>
      <c r="I474" s="82">
        <f t="shared" si="29"/>
        <v>1</v>
      </c>
      <c r="J474" s="14">
        <f t="shared" si="30"/>
        <v>0</v>
      </c>
    </row>
    <row r="475" spans="1:10" x14ac:dyDescent="0.25">
      <c r="A475" s="154"/>
      <c r="B475" s="28"/>
      <c r="C475" s="98"/>
      <c r="D475" s="30">
        <v>0</v>
      </c>
      <c r="E475" s="31"/>
      <c r="F475" s="31"/>
      <c r="H475" s="99" t="s">
        <v>15</v>
      </c>
      <c r="I475" s="82">
        <f t="shared" si="29"/>
        <v>1</v>
      </c>
      <c r="J475" s="14">
        <f t="shared" si="30"/>
        <v>0</v>
      </c>
    </row>
    <row r="476" spans="1:10" x14ac:dyDescent="0.25">
      <c r="A476" s="154"/>
      <c r="B476" s="28"/>
      <c r="C476" s="98"/>
      <c r="D476" s="30">
        <v>0</v>
      </c>
      <c r="E476" s="31"/>
      <c r="F476" s="31"/>
      <c r="H476" s="99" t="s">
        <v>15</v>
      </c>
      <c r="I476" s="82">
        <f t="shared" si="29"/>
        <v>1</v>
      </c>
      <c r="J476" s="14">
        <f t="shared" si="30"/>
        <v>0</v>
      </c>
    </row>
    <row r="477" spans="1:10" x14ac:dyDescent="0.25">
      <c r="A477" s="154"/>
      <c r="B477" s="28"/>
      <c r="C477" s="98"/>
      <c r="D477" s="30">
        <v>0</v>
      </c>
      <c r="E477" s="31"/>
      <c r="F477" s="31"/>
      <c r="H477" s="99" t="s">
        <v>15</v>
      </c>
      <c r="I477" s="82">
        <f t="shared" si="29"/>
        <v>1</v>
      </c>
      <c r="J477" s="14">
        <f t="shared" si="30"/>
        <v>0</v>
      </c>
    </row>
    <row r="478" spans="1:10" x14ac:dyDescent="0.25">
      <c r="A478" s="154"/>
      <c r="B478" s="28"/>
      <c r="C478" s="98"/>
      <c r="D478" s="30">
        <v>0</v>
      </c>
      <c r="E478" s="31"/>
      <c r="F478" s="31"/>
      <c r="H478" s="99" t="s">
        <v>15</v>
      </c>
      <c r="I478" s="82">
        <f t="shared" si="29"/>
        <v>1</v>
      </c>
      <c r="J478" s="14">
        <f t="shared" si="30"/>
        <v>0</v>
      </c>
    </row>
    <row r="479" spans="1:10" x14ac:dyDescent="0.25">
      <c r="A479" s="154"/>
      <c r="B479" s="28"/>
      <c r="C479" s="98"/>
      <c r="D479" s="30">
        <v>0</v>
      </c>
      <c r="E479" s="31"/>
      <c r="F479" s="31"/>
      <c r="H479" s="99" t="s">
        <v>15</v>
      </c>
      <c r="I479" s="82">
        <f t="shared" si="29"/>
        <v>1</v>
      </c>
      <c r="J479" s="14">
        <f t="shared" si="30"/>
        <v>0</v>
      </c>
    </row>
    <row r="480" spans="1:10" x14ac:dyDescent="0.25">
      <c r="A480" s="154"/>
      <c r="B480" s="28"/>
      <c r="C480" s="98"/>
      <c r="D480" s="30">
        <v>0</v>
      </c>
      <c r="E480" s="31"/>
      <c r="F480" s="31"/>
      <c r="H480" s="99" t="s">
        <v>15</v>
      </c>
      <c r="I480" s="82">
        <f t="shared" si="29"/>
        <v>1</v>
      </c>
      <c r="J480" s="14">
        <f t="shared" si="30"/>
        <v>0</v>
      </c>
    </row>
    <row r="481" spans="1:10" x14ac:dyDescent="0.25">
      <c r="A481" s="154"/>
      <c r="B481" s="28"/>
      <c r="C481" s="98"/>
      <c r="D481" s="30">
        <v>0</v>
      </c>
      <c r="E481" s="31"/>
      <c r="F481" s="31"/>
      <c r="H481" s="99" t="s">
        <v>15</v>
      </c>
      <c r="I481" s="82">
        <f t="shared" si="29"/>
        <v>1</v>
      </c>
      <c r="J481" s="14">
        <f t="shared" si="30"/>
        <v>0</v>
      </c>
    </row>
    <row r="482" spans="1:10" x14ac:dyDescent="0.25">
      <c r="A482" s="154"/>
      <c r="B482" s="28"/>
      <c r="C482" s="98"/>
      <c r="D482" s="30">
        <v>0</v>
      </c>
      <c r="E482" s="31"/>
      <c r="F482" s="31"/>
      <c r="H482" s="99" t="s">
        <v>15</v>
      </c>
      <c r="I482" s="82">
        <f t="shared" si="29"/>
        <v>1</v>
      </c>
      <c r="J482" s="14">
        <f t="shared" si="30"/>
        <v>0</v>
      </c>
    </row>
    <row r="483" spans="1:10" x14ac:dyDescent="0.25">
      <c r="A483" s="154"/>
      <c r="B483" s="28"/>
      <c r="C483" s="98"/>
      <c r="D483" s="30">
        <v>0</v>
      </c>
      <c r="E483" s="31"/>
      <c r="F483" s="31"/>
      <c r="H483" s="99" t="s">
        <v>15</v>
      </c>
      <c r="I483" s="82">
        <f t="shared" si="29"/>
        <v>1</v>
      </c>
      <c r="J483" s="14">
        <f t="shared" si="30"/>
        <v>0</v>
      </c>
    </row>
    <row r="484" spans="1:10" x14ac:dyDescent="0.25">
      <c r="A484" s="154"/>
      <c r="B484" s="28"/>
      <c r="C484" s="98"/>
      <c r="D484" s="30">
        <v>0</v>
      </c>
      <c r="E484" s="31"/>
      <c r="F484" s="31"/>
      <c r="H484" s="99" t="s">
        <v>15</v>
      </c>
      <c r="I484" s="82">
        <f t="shared" si="29"/>
        <v>1</v>
      </c>
      <c r="J484" s="14">
        <f t="shared" si="30"/>
        <v>0</v>
      </c>
    </row>
    <row r="485" spans="1:10" x14ac:dyDescent="0.25">
      <c r="A485" s="154"/>
      <c r="B485" s="28"/>
      <c r="C485" s="98"/>
      <c r="D485" s="30">
        <v>0</v>
      </c>
      <c r="E485" s="31"/>
      <c r="F485" s="31"/>
      <c r="H485" s="99" t="s">
        <v>15</v>
      </c>
      <c r="I485" s="82">
        <f t="shared" si="29"/>
        <v>1</v>
      </c>
      <c r="J485" s="14">
        <f t="shared" si="30"/>
        <v>0</v>
      </c>
    </row>
    <row r="486" spans="1:10" x14ac:dyDescent="0.25">
      <c r="A486" s="154"/>
      <c r="B486" s="28"/>
      <c r="C486" s="98"/>
      <c r="D486" s="30">
        <v>0</v>
      </c>
      <c r="E486" s="31"/>
      <c r="F486" s="31"/>
      <c r="H486" s="99" t="s">
        <v>15</v>
      </c>
      <c r="I486" s="82">
        <f t="shared" si="29"/>
        <v>1</v>
      </c>
      <c r="J486" s="14">
        <f t="shared" si="30"/>
        <v>0</v>
      </c>
    </row>
    <row r="487" spans="1:10" x14ac:dyDescent="0.25">
      <c r="A487" s="154"/>
      <c r="B487" s="28"/>
      <c r="C487" s="98"/>
      <c r="D487" s="30">
        <v>0</v>
      </c>
      <c r="E487" s="31"/>
      <c r="F487" s="31"/>
      <c r="H487" s="99" t="s">
        <v>15</v>
      </c>
      <c r="I487" s="82">
        <f t="shared" si="29"/>
        <v>1</v>
      </c>
      <c r="J487" s="14">
        <f t="shared" si="30"/>
        <v>0</v>
      </c>
    </row>
    <row r="488" spans="1:10" x14ac:dyDescent="0.25">
      <c r="A488" s="154"/>
      <c r="B488" s="28"/>
      <c r="C488" s="98"/>
      <c r="D488" s="30">
        <v>0</v>
      </c>
      <c r="E488" s="31"/>
      <c r="F488" s="31"/>
      <c r="H488" s="99" t="s">
        <v>15</v>
      </c>
      <c r="I488" s="82">
        <f t="shared" si="29"/>
        <v>1</v>
      </c>
      <c r="J488" s="14">
        <f t="shared" si="30"/>
        <v>0</v>
      </c>
    </row>
    <row r="489" spans="1:10" x14ac:dyDescent="0.25">
      <c r="A489" s="154"/>
      <c r="B489" s="28"/>
      <c r="C489" s="98"/>
      <c r="D489" s="30">
        <v>0</v>
      </c>
      <c r="E489" s="31"/>
      <c r="F489" s="31"/>
      <c r="H489" s="99" t="s">
        <v>15</v>
      </c>
      <c r="I489" s="82">
        <f t="shared" si="29"/>
        <v>1</v>
      </c>
      <c r="J489" s="14">
        <f t="shared" si="30"/>
        <v>0</v>
      </c>
    </row>
    <row r="490" spans="1:10" x14ac:dyDescent="0.25">
      <c r="A490" s="154"/>
      <c r="B490" s="28"/>
      <c r="C490" s="98"/>
      <c r="D490" s="30">
        <v>0</v>
      </c>
      <c r="E490" s="31"/>
      <c r="F490" s="31"/>
      <c r="H490" s="99" t="s">
        <v>15</v>
      </c>
      <c r="I490" s="82">
        <f t="shared" si="29"/>
        <v>1</v>
      </c>
      <c r="J490" s="14">
        <f t="shared" si="30"/>
        <v>0</v>
      </c>
    </row>
    <row r="491" spans="1:10" x14ac:dyDescent="0.25">
      <c r="A491" s="154"/>
      <c r="B491" s="28"/>
      <c r="C491" s="98"/>
      <c r="D491" s="30">
        <v>0</v>
      </c>
      <c r="E491" s="31"/>
      <c r="F491" s="31"/>
      <c r="H491" s="99" t="s">
        <v>15</v>
      </c>
      <c r="I491" s="82">
        <f t="shared" si="29"/>
        <v>1</v>
      </c>
      <c r="J491" s="14">
        <f t="shared" si="30"/>
        <v>0</v>
      </c>
    </row>
    <row r="492" spans="1:10" x14ac:dyDescent="0.25">
      <c r="A492" s="154"/>
      <c r="B492" s="28"/>
      <c r="C492" s="98"/>
      <c r="D492" s="30">
        <v>0</v>
      </c>
      <c r="E492" s="31"/>
      <c r="F492" s="31"/>
      <c r="H492" s="99" t="s">
        <v>15</v>
      </c>
      <c r="I492" s="82">
        <f t="shared" si="29"/>
        <v>1</v>
      </c>
      <c r="J492" s="14">
        <f t="shared" si="30"/>
        <v>0</v>
      </c>
    </row>
    <row r="493" spans="1:10" x14ac:dyDescent="0.25">
      <c r="A493" s="154"/>
      <c r="B493" s="28"/>
      <c r="C493" s="98"/>
      <c r="D493" s="30">
        <v>0</v>
      </c>
      <c r="E493" s="31"/>
      <c r="F493" s="31"/>
      <c r="H493" s="99" t="s">
        <v>15</v>
      </c>
      <c r="I493" s="82">
        <f t="shared" si="29"/>
        <v>1</v>
      </c>
      <c r="J493" s="14">
        <f t="shared" si="30"/>
        <v>0</v>
      </c>
    </row>
    <row r="494" spans="1:10" x14ac:dyDescent="0.25">
      <c r="A494" s="154"/>
      <c r="B494" s="28"/>
      <c r="C494" s="98"/>
      <c r="D494" s="30">
        <v>0</v>
      </c>
      <c r="E494" s="31"/>
      <c r="F494" s="31"/>
      <c r="H494" s="99" t="s">
        <v>15</v>
      </c>
      <c r="I494" s="82">
        <f t="shared" si="29"/>
        <v>1</v>
      </c>
      <c r="J494" s="14">
        <f t="shared" si="30"/>
        <v>0</v>
      </c>
    </row>
    <row r="495" spans="1:10" x14ac:dyDescent="0.25">
      <c r="A495" s="154"/>
      <c r="B495" s="28"/>
      <c r="C495" s="98"/>
      <c r="D495" s="30">
        <v>0</v>
      </c>
      <c r="E495" s="31"/>
      <c r="F495" s="31"/>
      <c r="H495" s="99" t="s">
        <v>15</v>
      </c>
      <c r="I495" s="82">
        <f t="shared" si="29"/>
        <v>1</v>
      </c>
      <c r="J495" s="14">
        <f t="shared" si="30"/>
        <v>0</v>
      </c>
    </row>
    <row r="496" spans="1:10" x14ac:dyDescent="0.25">
      <c r="A496" s="154"/>
      <c r="B496" s="28"/>
      <c r="C496" s="98"/>
      <c r="D496" s="30">
        <v>0</v>
      </c>
      <c r="E496" s="31"/>
      <c r="F496" s="31"/>
      <c r="H496" s="99" t="s">
        <v>15</v>
      </c>
      <c r="I496" s="82">
        <f t="shared" si="29"/>
        <v>1</v>
      </c>
      <c r="J496" s="14">
        <f t="shared" si="30"/>
        <v>0</v>
      </c>
    </row>
    <row r="497" spans="1:10" x14ac:dyDescent="0.25">
      <c r="A497" s="154"/>
      <c r="B497" s="28"/>
      <c r="C497" s="98"/>
      <c r="D497" s="30">
        <v>0</v>
      </c>
      <c r="E497" s="31"/>
      <c r="F497" s="31"/>
      <c r="H497" s="99" t="s">
        <v>15</v>
      </c>
      <c r="I497" s="82">
        <f t="shared" si="29"/>
        <v>1</v>
      </c>
      <c r="J497" s="14">
        <f t="shared" si="30"/>
        <v>0</v>
      </c>
    </row>
    <row r="498" spans="1:10" x14ac:dyDescent="0.25">
      <c r="A498" s="154"/>
      <c r="B498" s="28"/>
      <c r="C498" s="98"/>
      <c r="D498" s="30">
        <v>0</v>
      </c>
      <c r="E498" s="31"/>
      <c r="F498" s="31"/>
      <c r="H498" s="99" t="s">
        <v>15</v>
      </c>
      <c r="I498" s="82">
        <f t="shared" si="29"/>
        <v>1</v>
      </c>
      <c r="J498" s="14">
        <f t="shared" si="30"/>
        <v>0</v>
      </c>
    </row>
    <row r="499" spans="1:10" x14ac:dyDescent="0.25">
      <c r="A499" s="154"/>
      <c r="B499" s="28"/>
      <c r="C499" s="98"/>
      <c r="D499" s="30">
        <v>0</v>
      </c>
      <c r="E499" s="31"/>
      <c r="F499" s="31"/>
      <c r="H499" s="99" t="s">
        <v>15</v>
      </c>
      <c r="I499" s="82">
        <f t="shared" si="29"/>
        <v>1</v>
      </c>
      <c r="J499" s="14">
        <f t="shared" si="30"/>
        <v>0</v>
      </c>
    </row>
    <row r="500" spans="1:10" x14ac:dyDescent="0.25">
      <c r="A500" s="154"/>
      <c r="B500" s="28"/>
      <c r="C500" s="98"/>
      <c r="D500" s="30">
        <v>0</v>
      </c>
      <c r="E500" s="31"/>
      <c r="F500" s="31"/>
      <c r="H500" s="99" t="s">
        <v>15</v>
      </c>
      <c r="I500" s="82">
        <f t="shared" si="29"/>
        <v>1</v>
      </c>
      <c r="J500" s="14">
        <f t="shared" si="30"/>
        <v>0</v>
      </c>
    </row>
    <row r="501" spans="1:10" x14ac:dyDescent="0.25">
      <c r="A501" s="154"/>
      <c r="B501" s="28"/>
      <c r="C501" s="98"/>
      <c r="D501" s="30">
        <v>0</v>
      </c>
      <c r="E501" s="31"/>
      <c r="F501" s="31"/>
      <c r="H501" s="99" t="s">
        <v>15</v>
      </c>
      <c r="I501" s="82">
        <f t="shared" si="29"/>
        <v>1</v>
      </c>
      <c r="J501" s="14">
        <f t="shared" si="30"/>
        <v>0</v>
      </c>
    </row>
    <row r="502" spans="1:10" x14ac:dyDescent="0.25">
      <c r="A502" s="154"/>
      <c r="B502" s="28"/>
      <c r="C502" s="98"/>
      <c r="D502" s="30">
        <v>0</v>
      </c>
      <c r="E502" s="31"/>
      <c r="F502" s="31"/>
      <c r="H502" s="99" t="s">
        <v>15</v>
      </c>
      <c r="I502" s="82">
        <f t="shared" si="29"/>
        <v>1</v>
      </c>
      <c r="J502" s="14">
        <f t="shared" si="30"/>
        <v>0</v>
      </c>
    </row>
    <row r="503" spans="1:10" x14ac:dyDescent="0.25">
      <c r="A503" s="154"/>
      <c r="B503" s="28"/>
      <c r="C503" s="98"/>
      <c r="D503" s="30">
        <v>0</v>
      </c>
      <c r="E503" s="31"/>
      <c r="F503" s="31"/>
      <c r="H503" s="99" t="s">
        <v>15</v>
      </c>
      <c r="I503" s="82">
        <f t="shared" si="29"/>
        <v>1</v>
      </c>
      <c r="J503" s="14">
        <f t="shared" si="30"/>
        <v>0</v>
      </c>
    </row>
    <row r="504" spans="1:10" x14ac:dyDescent="0.25">
      <c r="A504" s="154"/>
      <c r="B504" s="28"/>
      <c r="C504" s="98"/>
      <c r="D504" s="30">
        <v>0</v>
      </c>
      <c r="E504" s="31"/>
      <c r="F504" s="31"/>
      <c r="H504" s="99" t="s">
        <v>15</v>
      </c>
      <c r="I504" s="82">
        <f t="shared" si="29"/>
        <v>1</v>
      </c>
      <c r="J504" s="14">
        <f t="shared" si="30"/>
        <v>0</v>
      </c>
    </row>
    <row r="505" spans="1:10" x14ac:dyDescent="0.25">
      <c r="A505" s="154"/>
      <c r="B505" s="28"/>
      <c r="C505" s="98"/>
      <c r="D505" s="30">
        <v>0</v>
      </c>
      <c r="E505" s="31"/>
      <c r="F505" s="31"/>
      <c r="H505" s="99" t="s">
        <v>15</v>
      </c>
      <c r="I505" s="82">
        <f t="shared" si="29"/>
        <v>1</v>
      </c>
      <c r="J505" s="14">
        <f t="shared" si="30"/>
        <v>0</v>
      </c>
    </row>
    <row r="506" spans="1:10" x14ac:dyDescent="0.25">
      <c r="A506" s="154"/>
      <c r="B506" s="28"/>
      <c r="C506" s="98"/>
      <c r="D506" s="30">
        <v>0</v>
      </c>
      <c r="E506" s="31"/>
      <c r="F506" s="31"/>
      <c r="H506" s="99" t="s">
        <v>15</v>
      </c>
      <c r="I506" s="82">
        <f t="shared" si="29"/>
        <v>1</v>
      </c>
      <c r="J506" s="14">
        <f t="shared" si="30"/>
        <v>0</v>
      </c>
    </row>
    <row r="507" spans="1:10" x14ac:dyDescent="0.25">
      <c r="A507" s="154"/>
      <c r="B507" s="28"/>
      <c r="C507" s="98"/>
      <c r="D507" s="30">
        <v>0</v>
      </c>
      <c r="E507" s="31"/>
      <c r="F507" s="31"/>
      <c r="H507" s="99" t="s">
        <v>15</v>
      </c>
      <c r="I507" s="82">
        <f t="shared" si="29"/>
        <v>1</v>
      </c>
      <c r="J507" s="14">
        <f t="shared" si="30"/>
        <v>0</v>
      </c>
    </row>
    <row r="508" spans="1:10" x14ac:dyDescent="0.25">
      <c r="A508" s="154"/>
      <c r="B508" s="28"/>
      <c r="C508" s="98"/>
      <c r="D508" s="30">
        <v>0</v>
      </c>
      <c r="E508" s="31"/>
      <c r="F508" s="31"/>
      <c r="H508" s="99" t="s">
        <v>15</v>
      </c>
      <c r="I508" s="82">
        <f t="shared" si="29"/>
        <v>1</v>
      </c>
      <c r="J508" s="14">
        <f t="shared" si="30"/>
        <v>0</v>
      </c>
    </row>
    <row r="509" spans="1:10" x14ac:dyDescent="0.25">
      <c r="A509" s="154"/>
      <c r="B509" s="28"/>
      <c r="C509" s="98"/>
      <c r="D509" s="30">
        <v>0</v>
      </c>
      <c r="E509" s="31"/>
      <c r="F509" s="31"/>
      <c r="H509" s="99" t="s">
        <v>15</v>
      </c>
      <c r="I509" s="82">
        <f t="shared" si="29"/>
        <v>1</v>
      </c>
      <c r="J509" s="14">
        <f t="shared" si="30"/>
        <v>0</v>
      </c>
    </row>
    <row r="510" spans="1:10" x14ac:dyDescent="0.25">
      <c r="A510" s="154"/>
      <c r="B510" s="28"/>
      <c r="C510" s="98"/>
      <c r="D510" s="30">
        <v>0</v>
      </c>
      <c r="E510" s="31"/>
      <c r="F510" s="31"/>
      <c r="H510" s="99" t="s">
        <v>15</v>
      </c>
      <c r="I510" s="82">
        <f t="shared" si="29"/>
        <v>1</v>
      </c>
      <c r="J510" s="14">
        <f t="shared" si="30"/>
        <v>0</v>
      </c>
    </row>
    <row r="511" spans="1:10" x14ac:dyDescent="0.25">
      <c r="A511" s="154"/>
      <c r="B511" s="28"/>
      <c r="C511" s="98"/>
      <c r="D511" s="30">
        <v>0</v>
      </c>
      <c r="E511" s="31"/>
      <c r="F511" s="31"/>
      <c r="H511" s="99" t="s">
        <v>15</v>
      </c>
      <c r="I511" s="82">
        <f t="shared" si="29"/>
        <v>1</v>
      </c>
      <c r="J511" s="14">
        <f t="shared" si="30"/>
        <v>0</v>
      </c>
    </row>
    <row r="512" spans="1:10" x14ac:dyDescent="0.25">
      <c r="A512" s="154"/>
      <c r="B512" s="28"/>
      <c r="C512" s="98"/>
      <c r="D512" s="30">
        <v>0</v>
      </c>
      <c r="E512" s="31"/>
      <c r="F512" s="31"/>
      <c r="H512" s="99" t="s">
        <v>15</v>
      </c>
      <c r="I512" s="82">
        <f t="shared" si="29"/>
        <v>1</v>
      </c>
      <c r="J512" s="14">
        <f t="shared" si="30"/>
        <v>0</v>
      </c>
    </row>
    <row r="513" spans="1:10" x14ac:dyDescent="0.25">
      <c r="A513" s="154"/>
      <c r="B513" s="28"/>
      <c r="C513" s="98"/>
      <c r="D513" s="30">
        <v>0</v>
      </c>
      <c r="E513" s="31"/>
      <c r="F513" s="31"/>
      <c r="H513" s="99" t="s">
        <v>15</v>
      </c>
      <c r="I513" s="82">
        <f t="shared" si="29"/>
        <v>1</v>
      </c>
      <c r="J513" s="14">
        <f t="shared" si="30"/>
        <v>0</v>
      </c>
    </row>
    <row r="514" spans="1:10" x14ac:dyDescent="0.25">
      <c r="A514" s="154"/>
      <c r="B514" s="28"/>
      <c r="C514" s="98"/>
      <c r="D514" s="30">
        <v>0</v>
      </c>
      <c r="E514" s="31"/>
      <c r="F514" s="31"/>
      <c r="H514" s="99" t="s">
        <v>15</v>
      </c>
      <c r="I514" s="82">
        <f t="shared" si="29"/>
        <v>1</v>
      </c>
      <c r="J514" s="14">
        <f t="shared" si="30"/>
        <v>0</v>
      </c>
    </row>
    <row r="515" spans="1:10" x14ac:dyDescent="0.25">
      <c r="A515" s="154"/>
      <c r="B515" s="28"/>
      <c r="C515" s="98"/>
      <c r="D515" s="30">
        <v>0</v>
      </c>
      <c r="E515" s="31"/>
      <c r="F515" s="31"/>
      <c r="H515" s="99" t="s">
        <v>15</v>
      </c>
      <c r="I515" s="82">
        <f t="shared" ref="I515:I578" si="31">IFERROR(VLOOKUP(H515, $V$2:$W$22, 2, FALSE), 1)</f>
        <v>1</v>
      </c>
      <c r="J515" s="14">
        <f t="shared" ref="J515:J578" si="32">D515*I515</f>
        <v>0</v>
      </c>
    </row>
    <row r="516" spans="1:10" x14ac:dyDescent="0.25">
      <c r="A516" s="154"/>
      <c r="B516" s="28"/>
      <c r="C516" s="98"/>
      <c r="D516" s="30">
        <v>0</v>
      </c>
      <c r="E516" s="31"/>
      <c r="F516" s="31"/>
      <c r="H516" s="99" t="s">
        <v>15</v>
      </c>
      <c r="I516" s="82">
        <f t="shared" si="31"/>
        <v>1</v>
      </c>
      <c r="J516" s="14">
        <f t="shared" si="32"/>
        <v>0</v>
      </c>
    </row>
    <row r="517" spans="1:10" x14ac:dyDescent="0.25">
      <c r="A517" s="154"/>
      <c r="B517" s="28"/>
      <c r="C517" s="98"/>
      <c r="D517" s="30">
        <v>0</v>
      </c>
      <c r="E517" s="31"/>
      <c r="F517" s="31"/>
      <c r="H517" s="99" t="s">
        <v>15</v>
      </c>
      <c r="I517" s="82">
        <f t="shared" si="31"/>
        <v>1</v>
      </c>
      <c r="J517" s="14">
        <f t="shared" si="32"/>
        <v>0</v>
      </c>
    </row>
    <row r="518" spans="1:10" x14ac:dyDescent="0.25">
      <c r="A518" s="154"/>
      <c r="B518" s="28"/>
      <c r="C518" s="98"/>
      <c r="D518" s="30">
        <v>0</v>
      </c>
      <c r="E518" s="31"/>
      <c r="F518" s="31"/>
      <c r="H518" s="99" t="s">
        <v>15</v>
      </c>
      <c r="I518" s="82">
        <f t="shared" si="31"/>
        <v>1</v>
      </c>
      <c r="J518" s="14">
        <f t="shared" si="32"/>
        <v>0</v>
      </c>
    </row>
    <row r="519" spans="1:10" x14ac:dyDescent="0.25">
      <c r="A519" s="154"/>
      <c r="B519" s="28"/>
      <c r="C519" s="98"/>
      <c r="D519" s="30">
        <v>0</v>
      </c>
      <c r="E519" s="31"/>
      <c r="F519" s="31"/>
      <c r="H519" s="99" t="s">
        <v>15</v>
      </c>
      <c r="I519" s="82">
        <f t="shared" si="31"/>
        <v>1</v>
      </c>
      <c r="J519" s="14">
        <f t="shared" si="32"/>
        <v>0</v>
      </c>
    </row>
    <row r="520" spans="1:10" x14ac:dyDescent="0.25">
      <c r="A520" s="154"/>
      <c r="B520" s="28"/>
      <c r="C520" s="98"/>
      <c r="D520" s="30">
        <v>0</v>
      </c>
      <c r="E520" s="31"/>
      <c r="F520" s="31"/>
      <c r="H520" s="99" t="s">
        <v>15</v>
      </c>
      <c r="I520" s="82">
        <f t="shared" si="31"/>
        <v>1</v>
      </c>
      <c r="J520" s="14">
        <f t="shared" si="32"/>
        <v>0</v>
      </c>
    </row>
    <row r="521" spans="1:10" x14ac:dyDescent="0.25">
      <c r="A521" s="154"/>
      <c r="B521" s="28"/>
      <c r="C521" s="98"/>
      <c r="D521" s="30">
        <v>0</v>
      </c>
      <c r="E521" s="31"/>
      <c r="F521" s="31"/>
      <c r="H521" s="99" t="s">
        <v>15</v>
      </c>
      <c r="I521" s="82">
        <f t="shared" si="31"/>
        <v>1</v>
      </c>
      <c r="J521" s="14">
        <f t="shared" si="32"/>
        <v>0</v>
      </c>
    </row>
    <row r="522" spans="1:10" x14ac:dyDescent="0.25">
      <c r="A522" s="154"/>
      <c r="B522" s="28"/>
      <c r="C522" s="98"/>
      <c r="D522" s="30">
        <v>0</v>
      </c>
      <c r="E522" s="31"/>
      <c r="F522" s="31"/>
      <c r="H522" s="99" t="s">
        <v>15</v>
      </c>
      <c r="I522" s="82">
        <f t="shared" si="31"/>
        <v>1</v>
      </c>
      <c r="J522" s="14">
        <f t="shared" si="32"/>
        <v>0</v>
      </c>
    </row>
    <row r="523" spans="1:10" x14ac:dyDescent="0.25">
      <c r="A523" s="154"/>
      <c r="B523" s="28"/>
      <c r="C523" s="98"/>
      <c r="D523" s="30">
        <v>0</v>
      </c>
      <c r="E523" s="31"/>
      <c r="F523" s="31"/>
      <c r="H523" s="99" t="s">
        <v>15</v>
      </c>
      <c r="I523" s="82">
        <f t="shared" si="31"/>
        <v>1</v>
      </c>
      <c r="J523" s="14">
        <f t="shared" si="32"/>
        <v>0</v>
      </c>
    </row>
    <row r="524" spans="1:10" x14ac:dyDescent="0.25">
      <c r="A524" s="154"/>
      <c r="B524" s="28"/>
      <c r="C524" s="98"/>
      <c r="D524" s="30">
        <v>0</v>
      </c>
      <c r="E524" s="31"/>
      <c r="F524" s="31"/>
      <c r="H524" s="99" t="s">
        <v>15</v>
      </c>
      <c r="I524" s="82">
        <f t="shared" si="31"/>
        <v>1</v>
      </c>
      <c r="J524" s="14">
        <f t="shared" si="32"/>
        <v>0</v>
      </c>
    </row>
    <row r="525" spans="1:10" x14ac:dyDescent="0.25">
      <c r="A525" s="154"/>
      <c r="B525" s="28"/>
      <c r="C525" s="98"/>
      <c r="D525" s="30">
        <v>0</v>
      </c>
      <c r="E525" s="31"/>
      <c r="F525" s="31"/>
      <c r="H525" s="99" t="s">
        <v>15</v>
      </c>
      <c r="I525" s="82">
        <f t="shared" si="31"/>
        <v>1</v>
      </c>
      <c r="J525" s="14">
        <f t="shared" si="32"/>
        <v>0</v>
      </c>
    </row>
    <row r="526" spans="1:10" x14ac:dyDescent="0.25">
      <c r="A526" s="154"/>
      <c r="B526" s="28"/>
      <c r="C526" s="98"/>
      <c r="D526" s="30">
        <v>0</v>
      </c>
      <c r="E526" s="31"/>
      <c r="F526" s="31"/>
      <c r="H526" s="99" t="s">
        <v>15</v>
      </c>
      <c r="I526" s="82">
        <f t="shared" si="31"/>
        <v>1</v>
      </c>
      <c r="J526" s="14">
        <f t="shared" si="32"/>
        <v>0</v>
      </c>
    </row>
    <row r="527" spans="1:10" x14ac:dyDescent="0.25">
      <c r="A527" s="154"/>
      <c r="B527" s="28"/>
      <c r="C527" s="98"/>
      <c r="D527" s="30">
        <v>0</v>
      </c>
      <c r="E527" s="31"/>
      <c r="F527" s="31"/>
      <c r="H527" s="99" t="s">
        <v>15</v>
      </c>
      <c r="I527" s="82">
        <f t="shared" si="31"/>
        <v>1</v>
      </c>
      <c r="J527" s="14">
        <f t="shared" si="32"/>
        <v>0</v>
      </c>
    </row>
    <row r="528" spans="1:10" x14ac:dyDescent="0.25">
      <c r="A528" s="154"/>
      <c r="B528" s="28"/>
      <c r="C528" s="98"/>
      <c r="D528" s="30">
        <v>0</v>
      </c>
      <c r="E528" s="31"/>
      <c r="F528" s="31"/>
      <c r="H528" s="99" t="s">
        <v>15</v>
      </c>
      <c r="I528" s="82">
        <f t="shared" si="31"/>
        <v>1</v>
      </c>
      <c r="J528" s="14">
        <f t="shared" si="32"/>
        <v>0</v>
      </c>
    </row>
    <row r="529" spans="1:10" x14ac:dyDescent="0.25">
      <c r="A529" s="154"/>
      <c r="B529" s="28"/>
      <c r="C529" s="98"/>
      <c r="D529" s="30">
        <v>0</v>
      </c>
      <c r="E529" s="31"/>
      <c r="F529" s="31"/>
      <c r="H529" s="99" t="s">
        <v>15</v>
      </c>
      <c r="I529" s="82">
        <f t="shared" si="31"/>
        <v>1</v>
      </c>
      <c r="J529" s="14">
        <f t="shared" si="32"/>
        <v>0</v>
      </c>
    </row>
    <row r="530" spans="1:10" x14ac:dyDescent="0.25">
      <c r="A530" s="154"/>
      <c r="B530" s="28"/>
      <c r="C530" s="98"/>
      <c r="D530" s="30">
        <v>0</v>
      </c>
      <c r="E530" s="31"/>
      <c r="F530" s="31"/>
      <c r="H530" s="99" t="s">
        <v>15</v>
      </c>
      <c r="I530" s="82">
        <f t="shared" si="31"/>
        <v>1</v>
      </c>
      <c r="J530" s="14">
        <f t="shared" si="32"/>
        <v>0</v>
      </c>
    </row>
    <row r="531" spans="1:10" x14ac:dyDescent="0.25">
      <c r="A531" s="154"/>
      <c r="B531" s="28"/>
      <c r="C531" s="98"/>
      <c r="D531" s="30">
        <v>0</v>
      </c>
      <c r="E531" s="31"/>
      <c r="F531" s="31"/>
      <c r="H531" s="99" t="s">
        <v>15</v>
      </c>
      <c r="I531" s="82">
        <f t="shared" si="31"/>
        <v>1</v>
      </c>
      <c r="J531" s="14">
        <f t="shared" si="32"/>
        <v>0</v>
      </c>
    </row>
    <row r="532" spans="1:10" x14ac:dyDescent="0.25">
      <c r="A532" s="154"/>
      <c r="B532" s="28"/>
      <c r="C532" s="98"/>
      <c r="D532" s="30">
        <v>0</v>
      </c>
      <c r="E532" s="31"/>
      <c r="F532" s="31"/>
      <c r="H532" s="99" t="s">
        <v>15</v>
      </c>
      <c r="I532" s="82">
        <f t="shared" si="31"/>
        <v>1</v>
      </c>
      <c r="J532" s="14">
        <f t="shared" si="32"/>
        <v>0</v>
      </c>
    </row>
    <row r="533" spans="1:10" x14ac:dyDescent="0.25">
      <c r="A533" s="154"/>
      <c r="B533" s="28"/>
      <c r="C533" s="98"/>
      <c r="D533" s="30">
        <v>0</v>
      </c>
      <c r="E533" s="31"/>
      <c r="F533" s="31"/>
      <c r="H533" s="99" t="s">
        <v>15</v>
      </c>
      <c r="I533" s="82">
        <f t="shared" si="31"/>
        <v>1</v>
      </c>
      <c r="J533" s="14">
        <f t="shared" si="32"/>
        <v>0</v>
      </c>
    </row>
    <row r="534" spans="1:10" x14ac:dyDescent="0.25">
      <c r="A534" s="154"/>
      <c r="B534" s="28"/>
      <c r="C534" s="98"/>
      <c r="D534" s="30">
        <v>0</v>
      </c>
      <c r="E534" s="31"/>
      <c r="F534" s="31"/>
      <c r="H534" s="99" t="s">
        <v>15</v>
      </c>
      <c r="I534" s="82">
        <f t="shared" si="31"/>
        <v>1</v>
      </c>
      <c r="J534" s="14">
        <f t="shared" si="32"/>
        <v>0</v>
      </c>
    </row>
    <row r="535" spans="1:10" x14ac:dyDescent="0.25">
      <c r="A535" s="154"/>
      <c r="B535" s="28"/>
      <c r="C535" s="98"/>
      <c r="D535" s="30">
        <v>0</v>
      </c>
      <c r="E535" s="31"/>
      <c r="F535" s="31"/>
      <c r="H535" s="99" t="s">
        <v>15</v>
      </c>
      <c r="I535" s="82">
        <f t="shared" si="31"/>
        <v>1</v>
      </c>
      <c r="J535" s="14">
        <f t="shared" si="32"/>
        <v>0</v>
      </c>
    </row>
    <row r="536" spans="1:10" x14ac:dyDescent="0.25">
      <c r="A536" s="154"/>
      <c r="B536" s="28"/>
      <c r="C536" s="98"/>
      <c r="D536" s="30">
        <v>0</v>
      </c>
      <c r="E536" s="31"/>
      <c r="F536" s="31"/>
      <c r="H536" s="99" t="s">
        <v>15</v>
      </c>
      <c r="I536" s="82">
        <f t="shared" si="31"/>
        <v>1</v>
      </c>
      <c r="J536" s="14">
        <f t="shared" si="32"/>
        <v>0</v>
      </c>
    </row>
    <row r="537" spans="1:10" x14ac:dyDescent="0.25">
      <c r="A537" s="154"/>
      <c r="B537" s="28"/>
      <c r="C537" s="98"/>
      <c r="D537" s="30">
        <v>0</v>
      </c>
      <c r="E537" s="31"/>
      <c r="F537" s="31"/>
      <c r="H537" s="99" t="s">
        <v>15</v>
      </c>
      <c r="I537" s="82">
        <f t="shared" si="31"/>
        <v>1</v>
      </c>
      <c r="J537" s="14">
        <f t="shared" si="32"/>
        <v>0</v>
      </c>
    </row>
    <row r="538" spans="1:10" x14ac:dyDescent="0.25">
      <c r="A538" s="154"/>
      <c r="B538" s="28"/>
      <c r="C538" s="98"/>
      <c r="D538" s="30">
        <v>0</v>
      </c>
      <c r="E538" s="31"/>
      <c r="F538" s="31"/>
      <c r="H538" s="99" t="s">
        <v>15</v>
      </c>
      <c r="I538" s="82">
        <f t="shared" si="31"/>
        <v>1</v>
      </c>
      <c r="J538" s="14">
        <f t="shared" si="32"/>
        <v>0</v>
      </c>
    </row>
    <row r="539" spans="1:10" x14ac:dyDescent="0.25">
      <c r="A539" s="154"/>
      <c r="B539" s="28"/>
      <c r="C539" s="98"/>
      <c r="D539" s="30">
        <v>0</v>
      </c>
      <c r="E539" s="31"/>
      <c r="F539" s="31"/>
      <c r="H539" s="99" t="s">
        <v>15</v>
      </c>
      <c r="I539" s="82">
        <f t="shared" si="31"/>
        <v>1</v>
      </c>
      <c r="J539" s="14">
        <f t="shared" si="32"/>
        <v>0</v>
      </c>
    </row>
    <row r="540" spans="1:10" x14ac:dyDescent="0.25">
      <c r="A540" s="154"/>
      <c r="B540" s="28"/>
      <c r="C540" s="98"/>
      <c r="D540" s="30">
        <v>0</v>
      </c>
      <c r="E540" s="31"/>
      <c r="F540" s="31"/>
      <c r="H540" s="99" t="s">
        <v>15</v>
      </c>
      <c r="I540" s="82">
        <f t="shared" si="31"/>
        <v>1</v>
      </c>
      <c r="J540" s="14">
        <f t="shared" si="32"/>
        <v>0</v>
      </c>
    </row>
    <row r="541" spans="1:10" x14ac:dyDescent="0.25">
      <c r="A541" s="154"/>
      <c r="B541" s="28"/>
      <c r="C541" s="98"/>
      <c r="D541" s="30">
        <v>0</v>
      </c>
      <c r="E541" s="31"/>
      <c r="F541" s="31"/>
      <c r="H541" s="99" t="s">
        <v>15</v>
      </c>
      <c r="I541" s="82">
        <f t="shared" si="31"/>
        <v>1</v>
      </c>
      <c r="J541" s="14">
        <f t="shared" si="32"/>
        <v>0</v>
      </c>
    </row>
    <row r="542" spans="1:10" x14ac:dyDescent="0.25">
      <c r="A542" s="154"/>
      <c r="B542" s="28"/>
      <c r="C542" s="98"/>
      <c r="D542" s="30">
        <v>0</v>
      </c>
      <c r="E542" s="31"/>
      <c r="F542" s="31"/>
      <c r="H542" s="99" t="s">
        <v>15</v>
      </c>
      <c r="I542" s="82">
        <f t="shared" si="31"/>
        <v>1</v>
      </c>
      <c r="J542" s="14">
        <f t="shared" si="32"/>
        <v>0</v>
      </c>
    </row>
    <row r="543" spans="1:10" x14ac:dyDescent="0.25">
      <c r="A543" s="154"/>
      <c r="B543" s="28"/>
      <c r="C543" s="98"/>
      <c r="D543" s="30">
        <v>0</v>
      </c>
      <c r="E543" s="31"/>
      <c r="F543" s="31"/>
      <c r="H543" s="99" t="s">
        <v>15</v>
      </c>
      <c r="I543" s="82">
        <f t="shared" si="31"/>
        <v>1</v>
      </c>
      <c r="J543" s="14">
        <f t="shared" si="32"/>
        <v>0</v>
      </c>
    </row>
    <row r="544" spans="1:10" x14ac:dyDescent="0.25">
      <c r="A544" s="154"/>
      <c r="B544" s="28"/>
      <c r="C544" s="98"/>
      <c r="D544" s="30">
        <v>0</v>
      </c>
      <c r="E544" s="31"/>
      <c r="F544" s="31"/>
      <c r="H544" s="99" t="s">
        <v>15</v>
      </c>
      <c r="I544" s="82">
        <f t="shared" si="31"/>
        <v>1</v>
      </c>
      <c r="J544" s="14">
        <f t="shared" si="32"/>
        <v>0</v>
      </c>
    </row>
    <row r="545" spans="1:10" x14ac:dyDescent="0.25">
      <c r="A545" s="154"/>
      <c r="B545" s="28"/>
      <c r="C545" s="98"/>
      <c r="D545" s="30">
        <v>0</v>
      </c>
      <c r="E545" s="31"/>
      <c r="F545" s="31"/>
      <c r="H545" s="99" t="s">
        <v>15</v>
      </c>
      <c r="I545" s="82">
        <f t="shared" si="31"/>
        <v>1</v>
      </c>
      <c r="J545" s="14">
        <f t="shared" si="32"/>
        <v>0</v>
      </c>
    </row>
    <row r="546" spans="1:10" x14ac:dyDescent="0.25">
      <c r="A546" s="154"/>
      <c r="B546" s="28"/>
      <c r="C546" s="98"/>
      <c r="D546" s="30">
        <v>0</v>
      </c>
      <c r="E546" s="31"/>
      <c r="F546" s="31"/>
      <c r="H546" s="99" t="s">
        <v>15</v>
      </c>
      <c r="I546" s="82">
        <f t="shared" si="31"/>
        <v>1</v>
      </c>
      <c r="J546" s="14">
        <f t="shared" si="32"/>
        <v>0</v>
      </c>
    </row>
    <row r="547" spans="1:10" x14ac:dyDescent="0.25">
      <c r="A547" s="154"/>
      <c r="B547" s="28"/>
      <c r="C547" s="98"/>
      <c r="D547" s="30">
        <v>0</v>
      </c>
      <c r="E547" s="31"/>
      <c r="F547" s="31"/>
      <c r="H547" s="99" t="s">
        <v>15</v>
      </c>
      <c r="I547" s="82">
        <f t="shared" si="31"/>
        <v>1</v>
      </c>
      <c r="J547" s="14">
        <f t="shared" si="32"/>
        <v>0</v>
      </c>
    </row>
    <row r="548" spans="1:10" x14ac:dyDescent="0.25">
      <c r="A548" s="154"/>
      <c r="B548" s="28"/>
      <c r="C548" s="98"/>
      <c r="D548" s="30">
        <v>0</v>
      </c>
      <c r="E548" s="31"/>
      <c r="F548" s="31"/>
      <c r="H548" s="99" t="s">
        <v>15</v>
      </c>
      <c r="I548" s="82">
        <f t="shared" si="31"/>
        <v>1</v>
      </c>
      <c r="J548" s="14">
        <f t="shared" si="32"/>
        <v>0</v>
      </c>
    </row>
    <row r="549" spans="1:10" x14ac:dyDescent="0.25">
      <c r="A549" s="154"/>
      <c r="B549" s="28"/>
      <c r="C549" s="98"/>
      <c r="D549" s="30">
        <v>0</v>
      </c>
      <c r="E549" s="31"/>
      <c r="F549" s="31"/>
      <c r="H549" s="99" t="s">
        <v>15</v>
      </c>
      <c r="I549" s="82">
        <f t="shared" si="31"/>
        <v>1</v>
      </c>
      <c r="J549" s="14">
        <f t="shared" si="32"/>
        <v>0</v>
      </c>
    </row>
    <row r="550" spans="1:10" x14ac:dyDescent="0.25">
      <c r="A550" s="154"/>
      <c r="B550" s="28"/>
      <c r="C550" s="98"/>
      <c r="D550" s="30">
        <v>0</v>
      </c>
      <c r="E550" s="31"/>
      <c r="F550" s="31"/>
      <c r="H550" s="99" t="s">
        <v>15</v>
      </c>
      <c r="I550" s="82">
        <f t="shared" si="31"/>
        <v>1</v>
      </c>
      <c r="J550" s="14">
        <f t="shared" si="32"/>
        <v>0</v>
      </c>
    </row>
    <row r="551" spans="1:10" x14ac:dyDescent="0.25">
      <c r="A551" s="154"/>
      <c r="B551" s="28"/>
      <c r="C551" s="98"/>
      <c r="D551" s="30">
        <v>0</v>
      </c>
      <c r="E551" s="31"/>
      <c r="F551" s="31"/>
      <c r="H551" s="99" t="s">
        <v>15</v>
      </c>
      <c r="I551" s="82">
        <f t="shared" si="31"/>
        <v>1</v>
      </c>
      <c r="J551" s="14">
        <f t="shared" si="32"/>
        <v>0</v>
      </c>
    </row>
    <row r="552" spans="1:10" x14ac:dyDescent="0.25">
      <c r="A552" s="154"/>
      <c r="B552" s="28"/>
      <c r="C552" s="98"/>
      <c r="D552" s="30">
        <v>0</v>
      </c>
      <c r="E552" s="31"/>
      <c r="F552" s="31"/>
      <c r="H552" s="99" t="s">
        <v>15</v>
      </c>
      <c r="I552" s="82">
        <f t="shared" si="31"/>
        <v>1</v>
      </c>
      <c r="J552" s="14">
        <f t="shared" si="32"/>
        <v>0</v>
      </c>
    </row>
    <row r="553" spans="1:10" x14ac:dyDescent="0.25">
      <c r="A553" s="154"/>
      <c r="B553" s="28"/>
      <c r="C553" s="98"/>
      <c r="D553" s="30">
        <v>0</v>
      </c>
      <c r="E553" s="31"/>
      <c r="F553" s="31"/>
      <c r="H553" s="99" t="s">
        <v>15</v>
      </c>
      <c r="I553" s="82">
        <f t="shared" si="31"/>
        <v>1</v>
      </c>
      <c r="J553" s="14">
        <f t="shared" si="32"/>
        <v>0</v>
      </c>
    </row>
    <row r="554" spans="1:10" x14ac:dyDescent="0.25">
      <c r="A554" s="154"/>
      <c r="B554" s="28"/>
      <c r="C554" s="98"/>
      <c r="D554" s="30">
        <v>0</v>
      </c>
      <c r="E554" s="31"/>
      <c r="F554" s="31"/>
      <c r="H554" s="99" t="s">
        <v>15</v>
      </c>
      <c r="I554" s="82">
        <f t="shared" si="31"/>
        <v>1</v>
      </c>
      <c r="J554" s="14">
        <f t="shared" si="32"/>
        <v>0</v>
      </c>
    </row>
    <row r="555" spans="1:10" x14ac:dyDescent="0.25">
      <c r="A555" s="154"/>
      <c r="B555" s="28"/>
      <c r="C555" s="98"/>
      <c r="D555" s="30">
        <v>0</v>
      </c>
      <c r="E555" s="31"/>
      <c r="F555" s="31"/>
      <c r="H555" s="99" t="s">
        <v>15</v>
      </c>
      <c r="I555" s="82">
        <f t="shared" si="31"/>
        <v>1</v>
      </c>
      <c r="J555" s="14">
        <f t="shared" si="32"/>
        <v>0</v>
      </c>
    </row>
    <row r="556" spans="1:10" x14ac:dyDescent="0.25">
      <c r="A556" s="154"/>
      <c r="B556" s="28"/>
      <c r="C556" s="98"/>
      <c r="D556" s="30">
        <v>0</v>
      </c>
      <c r="E556" s="31"/>
      <c r="F556" s="31"/>
      <c r="H556" s="99" t="s">
        <v>15</v>
      </c>
      <c r="I556" s="82">
        <f t="shared" si="31"/>
        <v>1</v>
      </c>
      <c r="J556" s="14">
        <f t="shared" si="32"/>
        <v>0</v>
      </c>
    </row>
    <row r="557" spans="1:10" x14ac:dyDescent="0.25">
      <c r="A557" s="154"/>
      <c r="B557" s="28"/>
      <c r="C557" s="98"/>
      <c r="D557" s="30">
        <v>0</v>
      </c>
      <c r="E557" s="31"/>
      <c r="F557" s="31"/>
      <c r="H557" s="99" t="s">
        <v>15</v>
      </c>
      <c r="I557" s="82">
        <f t="shared" si="31"/>
        <v>1</v>
      </c>
      <c r="J557" s="14">
        <f t="shared" si="32"/>
        <v>0</v>
      </c>
    </row>
    <row r="558" spans="1:10" x14ac:dyDescent="0.25">
      <c r="A558" s="154"/>
      <c r="B558" s="28"/>
      <c r="C558" s="98"/>
      <c r="D558" s="30">
        <v>0</v>
      </c>
      <c r="E558" s="31"/>
      <c r="F558" s="31"/>
      <c r="H558" s="99" t="s">
        <v>15</v>
      </c>
      <c r="I558" s="82">
        <f t="shared" si="31"/>
        <v>1</v>
      </c>
      <c r="J558" s="14">
        <f t="shared" si="32"/>
        <v>0</v>
      </c>
    </row>
    <row r="559" spans="1:10" x14ac:dyDescent="0.25">
      <c r="A559" s="154"/>
      <c r="B559" s="28"/>
      <c r="C559" s="98"/>
      <c r="D559" s="30">
        <v>0</v>
      </c>
      <c r="E559" s="31"/>
      <c r="F559" s="31"/>
      <c r="H559" s="99" t="s">
        <v>15</v>
      </c>
      <c r="I559" s="82">
        <f t="shared" si="31"/>
        <v>1</v>
      </c>
      <c r="J559" s="14">
        <f t="shared" si="32"/>
        <v>0</v>
      </c>
    </row>
    <row r="560" spans="1:10" x14ac:dyDescent="0.25">
      <c r="A560" s="154"/>
      <c r="B560" s="28"/>
      <c r="C560" s="98"/>
      <c r="D560" s="30">
        <v>0</v>
      </c>
      <c r="E560" s="31"/>
      <c r="F560" s="31"/>
      <c r="H560" s="99" t="s">
        <v>15</v>
      </c>
      <c r="I560" s="82">
        <f t="shared" si="31"/>
        <v>1</v>
      </c>
      <c r="J560" s="14">
        <f t="shared" si="32"/>
        <v>0</v>
      </c>
    </row>
    <row r="561" spans="1:10" x14ac:dyDescent="0.25">
      <c r="A561" s="154"/>
      <c r="B561" s="28"/>
      <c r="C561" s="98"/>
      <c r="D561" s="30">
        <v>0</v>
      </c>
      <c r="E561" s="31"/>
      <c r="F561" s="31"/>
      <c r="H561" s="99" t="s">
        <v>15</v>
      </c>
      <c r="I561" s="82">
        <f t="shared" si="31"/>
        <v>1</v>
      </c>
      <c r="J561" s="14">
        <f t="shared" si="32"/>
        <v>0</v>
      </c>
    </row>
    <row r="562" spans="1:10" x14ac:dyDescent="0.25">
      <c r="A562" s="154"/>
      <c r="B562" s="28"/>
      <c r="C562" s="98"/>
      <c r="D562" s="30">
        <v>0</v>
      </c>
      <c r="E562" s="31"/>
      <c r="F562" s="31"/>
      <c r="H562" s="99" t="s">
        <v>15</v>
      </c>
      <c r="I562" s="82">
        <f t="shared" si="31"/>
        <v>1</v>
      </c>
      <c r="J562" s="14">
        <f t="shared" si="32"/>
        <v>0</v>
      </c>
    </row>
    <row r="563" spans="1:10" x14ac:dyDescent="0.25">
      <c r="A563" s="154"/>
      <c r="B563" s="28"/>
      <c r="C563" s="98"/>
      <c r="D563" s="30">
        <v>0</v>
      </c>
      <c r="E563" s="31"/>
      <c r="F563" s="31"/>
      <c r="H563" s="99" t="s">
        <v>15</v>
      </c>
      <c r="I563" s="82">
        <f t="shared" si="31"/>
        <v>1</v>
      </c>
      <c r="J563" s="14">
        <f t="shared" si="32"/>
        <v>0</v>
      </c>
    </row>
    <row r="564" spans="1:10" x14ac:dyDescent="0.25">
      <c r="A564" s="154"/>
      <c r="B564" s="28"/>
      <c r="C564" s="98"/>
      <c r="D564" s="30">
        <v>0</v>
      </c>
      <c r="E564" s="31"/>
      <c r="F564" s="31"/>
      <c r="H564" s="99" t="s">
        <v>15</v>
      </c>
      <c r="I564" s="82">
        <f t="shared" si="31"/>
        <v>1</v>
      </c>
      <c r="J564" s="14">
        <f t="shared" si="32"/>
        <v>0</v>
      </c>
    </row>
    <row r="565" spans="1:10" x14ac:dyDescent="0.25">
      <c r="A565" s="154"/>
      <c r="B565" s="28"/>
      <c r="C565" s="98"/>
      <c r="D565" s="30">
        <v>0</v>
      </c>
      <c r="E565" s="31"/>
      <c r="F565" s="31"/>
      <c r="H565" s="99" t="s">
        <v>15</v>
      </c>
      <c r="I565" s="82">
        <f t="shared" si="31"/>
        <v>1</v>
      </c>
      <c r="J565" s="14">
        <f t="shared" si="32"/>
        <v>0</v>
      </c>
    </row>
    <row r="566" spans="1:10" x14ac:dyDescent="0.25">
      <c r="A566" s="154"/>
      <c r="B566" s="28"/>
      <c r="C566" s="98"/>
      <c r="D566" s="30">
        <v>0</v>
      </c>
      <c r="E566" s="31"/>
      <c r="F566" s="31"/>
      <c r="H566" s="99" t="s">
        <v>15</v>
      </c>
      <c r="I566" s="82">
        <f t="shared" si="31"/>
        <v>1</v>
      </c>
      <c r="J566" s="14">
        <f t="shared" si="32"/>
        <v>0</v>
      </c>
    </row>
    <row r="567" spans="1:10" x14ac:dyDescent="0.25">
      <c r="A567" s="154"/>
      <c r="B567" s="28"/>
      <c r="C567" s="98"/>
      <c r="D567" s="30">
        <v>0</v>
      </c>
      <c r="E567" s="31"/>
      <c r="F567" s="31"/>
      <c r="H567" s="99" t="s">
        <v>15</v>
      </c>
      <c r="I567" s="82">
        <f t="shared" si="31"/>
        <v>1</v>
      </c>
      <c r="J567" s="14">
        <f t="shared" si="32"/>
        <v>0</v>
      </c>
    </row>
    <row r="568" spans="1:10" x14ac:dyDescent="0.25">
      <c r="A568" s="154"/>
      <c r="B568" s="28"/>
      <c r="C568" s="98"/>
      <c r="D568" s="30">
        <v>0</v>
      </c>
      <c r="E568" s="31"/>
      <c r="F568" s="31"/>
      <c r="H568" s="99" t="s">
        <v>15</v>
      </c>
      <c r="I568" s="82">
        <f t="shared" si="31"/>
        <v>1</v>
      </c>
      <c r="J568" s="14">
        <f t="shared" si="32"/>
        <v>0</v>
      </c>
    </row>
    <row r="569" spans="1:10" x14ac:dyDescent="0.25">
      <c r="A569" s="154"/>
      <c r="B569" s="28"/>
      <c r="C569" s="98"/>
      <c r="D569" s="30">
        <v>0</v>
      </c>
      <c r="E569" s="31"/>
      <c r="F569" s="31"/>
      <c r="H569" s="99" t="s">
        <v>15</v>
      </c>
      <c r="I569" s="82">
        <f t="shared" si="31"/>
        <v>1</v>
      </c>
      <c r="J569" s="14">
        <f t="shared" si="32"/>
        <v>0</v>
      </c>
    </row>
    <row r="570" spans="1:10" x14ac:dyDescent="0.25">
      <c r="A570" s="154"/>
      <c r="B570" s="28"/>
      <c r="C570" s="98"/>
      <c r="D570" s="30">
        <v>0</v>
      </c>
      <c r="E570" s="31"/>
      <c r="F570" s="31"/>
      <c r="H570" s="99" t="s">
        <v>15</v>
      </c>
      <c r="I570" s="82">
        <f t="shared" si="31"/>
        <v>1</v>
      </c>
      <c r="J570" s="14">
        <f t="shared" si="32"/>
        <v>0</v>
      </c>
    </row>
    <row r="571" spans="1:10" x14ac:dyDescent="0.25">
      <c r="A571" s="154"/>
      <c r="B571" s="28"/>
      <c r="C571" s="98"/>
      <c r="D571" s="30">
        <v>0</v>
      </c>
      <c r="E571" s="31"/>
      <c r="F571" s="31"/>
      <c r="H571" s="99" t="s">
        <v>15</v>
      </c>
      <c r="I571" s="82">
        <f t="shared" si="31"/>
        <v>1</v>
      </c>
      <c r="J571" s="14">
        <f t="shared" si="32"/>
        <v>0</v>
      </c>
    </row>
    <row r="572" spans="1:10" x14ac:dyDescent="0.25">
      <c r="A572" s="154"/>
      <c r="B572" s="28"/>
      <c r="C572" s="98"/>
      <c r="D572" s="30">
        <v>0</v>
      </c>
      <c r="E572" s="31"/>
      <c r="F572" s="31"/>
      <c r="H572" s="99" t="s">
        <v>15</v>
      </c>
      <c r="I572" s="82">
        <f t="shared" si="31"/>
        <v>1</v>
      </c>
      <c r="J572" s="14">
        <f t="shared" si="32"/>
        <v>0</v>
      </c>
    </row>
    <row r="573" spans="1:10" x14ac:dyDescent="0.25">
      <c r="A573" s="154"/>
      <c r="B573" s="28"/>
      <c r="C573" s="98"/>
      <c r="D573" s="30">
        <v>0</v>
      </c>
      <c r="E573" s="31"/>
      <c r="F573" s="31"/>
      <c r="H573" s="99" t="s">
        <v>15</v>
      </c>
      <c r="I573" s="82">
        <f t="shared" si="31"/>
        <v>1</v>
      </c>
      <c r="J573" s="14">
        <f t="shared" si="32"/>
        <v>0</v>
      </c>
    </row>
    <row r="574" spans="1:10" x14ac:dyDescent="0.25">
      <c r="A574" s="154"/>
      <c r="B574" s="28"/>
      <c r="C574" s="98"/>
      <c r="D574" s="30">
        <v>0</v>
      </c>
      <c r="E574" s="31"/>
      <c r="F574" s="31"/>
      <c r="H574" s="99" t="s">
        <v>15</v>
      </c>
      <c r="I574" s="82">
        <f t="shared" si="31"/>
        <v>1</v>
      </c>
      <c r="J574" s="14">
        <f t="shared" si="32"/>
        <v>0</v>
      </c>
    </row>
    <row r="575" spans="1:10" x14ac:dyDescent="0.25">
      <c r="A575" s="154"/>
      <c r="B575" s="28"/>
      <c r="C575" s="98"/>
      <c r="D575" s="30">
        <v>0</v>
      </c>
      <c r="E575" s="31"/>
      <c r="F575" s="31"/>
      <c r="H575" s="99" t="s">
        <v>15</v>
      </c>
      <c r="I575" s="82">
        <f t="shared" si="31"/>
        <v>1</v>
      </c>
      <c r="J575" s="14">
        <f t="shared" si="32"/>
        <v>0</v>
      </c>
    </row>
    <row r="576" spans="1:10" x14ac:dyDescent="0.25">
      <c r="A576" s="154"/>
      <c r="B576" s="28"/>
      <c r="C576" s="98"/>
      <c r="D576" s="30">
        <v>0</v>
      </c>
      <c r="E576" s="31"/>
      <c r="F576" s="31"/>
      <c r="H576" s="99" t="s">
        <v>15</v>
      </c>
      <c r="I576" s="82">
        <f t="shared" si="31"/>
        <v>1</v>
      </c>
      <c r="J576" s="14">
        <f t="shared" si="32"/>
        <v>0</v>
      </c>
    </row>
    <row r="577" spans="1:10" x14ac:dyDescent="0.25">
      <c r="A577" s="154"/>
      <c r="B577" s="28"/>
      <c r="C577" s="98"/>
      <c r="D577" s="30">
        <v>0</v>
      </c>
      <c r="E577" s="31"/>
      <c r="F577" s="31"/>
      <c r="H577" s="99" t="s">
        <v>15</v>
      </c>
      <c r="I577" s="82">
        <f t="shared" si="31"/>
        <v>1</v>
      </c>
      <c r="J577" s="14">
        <f t="shared" si="32"/>
        <v>0</v>
      </c>
    </row>
    <row r="578" spans="1:10" x14ac:dyDescent="0.25">
      <c r="A578" s="154"/>
      <c r="B578" s="28"/>
      <c r="C578" s="98"/>
      <c r="D578" s="30">
        <v>0</v>
      </c>
      <c r="E578" s="31"/>
      <c r="F578" s="31"/>
      <c r="H578" s="99" t="s">
        <v>15</v>
      </c>
      <c r="I578" s="82">
        <f t="shared" si="31"/>
        <v>1</v>
      </c>
      <c r="J578" s="14">
        <f t="shared" si="32"/>
        <v>0</v>
      </c>
    </row>
    <row r="579" spans="1:10" x14ac:dyDescent="0.25">
      <c r="A579" s="154"/>
      <c r="B579" s="28"/>
      <c r="C579" s="98"/>
      <c r="D579" s="30">
        <v>0</v>
      </c>
      <c r="E579" s="31"/>
      <c r="F579" s="31"/>
      <c r="H579" s="99" t="s">
        <v>15</v>
      </c>
      <c r="I579" s="82">
        <f t="shared" ref="I579:I642" si="33">IFERROR(VLOOKUP(H579, $V$2:$W$22, 2, FALSE), 1)</f>
        <v>1</v>
      </c>
      <c r="J579" s="14">
        <f t="shared" ref="J579:J642" si="34">D579*I579</f>
        <v>0</v>
      </c>
    </row>
    <row r="580" spans="1:10" x14ac:dyDescent="0.25">
      <c r="A580" s="154"/>
      <c r="B580" s="28"/>
      <c r="C580" s="98"/>
      <c r="D580" s="30">
        <v>0</v>
      </c>
      <c r="E580" s="31"/>
      <c r="F580" s="31"/>
      <c r="H580" s="99" t="s">
        <v>15</v>
      </c>
      <c r="I580" s="82">
        <f t="shared" si="33"/>
        <v>1</v>
      </c>
      <c r="J580" s="14">
        <f t="shared" si="34"/>
        <v>0</v>
      </c>
    </row>
    <row r="581" spans="1:10" x14ac:dyDescent="0.25">
      <c r="A581" s="154"/>
      <c r="B581" s="28"/>
      <c r="C581" s="98"/>
      <c r="D581" s="30">
        <v>0</v>
      </c>
      <c r="E581" s="31"/>
      <c r="F581" s="31"/>
      <c r="H581" s="99" t="s">
        <v>15</v>
      </c>
      <c r="I581" s="82">
        <f t="shared" si="33"/>
        <v>1</v>
      </c>
      <c r="J581" s="14">
        <f t="shared" si="34"/>
        <v>0</v>
      </c>
    </row>
    <row r="582" spans="1:10" x14ac:dyDescent="0.25">
      <c r="A582" s="154"/>
      <c r="B582" s="28"/>
      <c r="C582" s="98"/>
      <c r="D582" s="30">
        <v>0</v>
      </c>
      <c r="E582" s="31"/>
      <c r="F582" s="31"/>
      <c r="H582" s="99" t="s">
        <v>15</v>
      </c>
      <c r="I582" s="82">
        <f t="shared" si="33"/>
        <v>1</v>
      </c>
      <c r="J582" s="14">
        <f t="shared" si="34"/>
        <v>0</v>
      </c>
    </row>
    <row r="583" spans="1:10" x14ac:dyDescent="0.25">
      <c r="A583" s="154"/>
      <c r="B583" s="28"/>
      <c r="C583" s="98"/>
      <c r="D583" s="30">
        <v>0</v>
      </c>
      <c r="E583" s="31"/>
      <c r="F583" s="31"/>
      <c r="H583" s="99" t="s">
        <v>15</v>
      </c>
      <c r="I583" s="82">
        <f t="shared" si="33"/>
        <v>1</v>
      </c>
      <c r="J583" s="14">
        <f t="shared" si="34"/>
        <v>0</v>
      </c>
    </row>
    <row r="584" spans="1:10" x14ac:dyDescent="0.25">
      <c r="A584" s="154"/>
      <c r="B584" s="28"/>
      <c r="C584" s="98"/>
      <c r="D584" s="30">
        <v>0</v>
      </c>
      <c r="E584" s="31"/>
      <c r="F584" s="31"/>
      <c r="H584" s="99" t="s">
        <v>15</v>
      </c>
      <c r="I584" s="82">
        <f t="shared" si="33"/>
        <v>1</v>
      </c>
      <c r="J584" s="14">
        <f t="shared" si="34"/>
        <v>0</v>
      </c>
    </row>
    <row r="585" spans="1:10" x14ac:dyDescent="0.25">
      <c r="A585" s="154"/>
      <c r="B585" s="28"/>
      <c r="C585" s="98"/>
      <c r="D585" s="30">
        <v>0</v>
      </c>
      <c r="E585" s="31"/>
      <c r="F585" s="31"/>
      <c r="H585" s="99" t="s">
        <v>15</v>
      </c>
      <c r="I585" s="82">
        <f t="shared" si="33"/>
        <v>1</v>
      </c>
      <c r="J585" s="14">
        <f t="shared" si="34"/>
        <v>0</v>
      </c>
    </row>
    <row r="586" spans="1:10" x14ac:dyDescent="0.25">
      <c r="A586" s="154"/>
      <c r="B586" s="28"/>
      <c r="C586" s="98"/>
      <c r="D586" s="30">
        <v>0</v>
      </c>
      <c r="E586" s="31"/>
      <c r="F586" s="31"/>
      <c r="H586" s="99" t="s">
        <v>15</v>
      </c>
      <c r="I586" s="82">
        <f t="shared" si="33"/>
        <v>1</v>
      </c>
      <c r="J586" s="14">
        <f t="shared" si="34"/>
        <v>0</v>
      </c>
    </row>
    <row r="587" spans="1:10" x14ac:dyDescent="0.25">
      <c r="A587" s="154"/>
      <c r="B587" s="28"/>
      <c r="C587" s="98"/>
      <c r="D587" s="30">
        <v>0</v>
      </c>
      <c r="E587" s="31"/>
      <c r="F587" s="31"/>
      <c r="H587" s="99" t="s">
        <v>15</v>
      </c>
      <c r="I587" s="82">
        <f t="shared" si="33"/>
        <v>1</v>
      </c>
      <c r="J587" s="14">
        <f t="shared" si="34"/>
        <v>0</v>
      </c>
    </row>
    <row r="588" spans="1:10" x14ac:dyDescent="0.25">
      <c r="A588" s="154"/>
      <c r="B588" s="28"/>
      <c r="C588" s="98"/>
      <c r="D588" s="30">
        <v>0</v>
      </c>
      <c r="E588" s="31"/>
      <c r="F588" s="31"/>
      <c r="H588" s="99" t="s">
        <v>15</v>
      </c>
      <c r="I588" s="82">
        <f t="shared" si="33"/>
        <v>1</v>
      </c>
      <c r="J588" s="14">
        <f t="shared" si="34"/>
        <v>0</v>
      </c>
    </row>
    <row r="589" spans="1:10" x14ac:dyDescent="0.25">
      <c r="A589" s="154"/>
      <c r="B589" s="28"/>
      <c r="C589" s="98"/>
      <c r="D589" s="30">
        <v>0</v>
      </c>
      <c r="E589" s="31"/>
      <c r="F589" s="31"/>
      <c r="H589" s="99" t="s">
        <v>15</v>
      </c>
      <c r="I589" s="82">
        <f t="shared" si="33"/>
        <v>1</v>
      </c>
      <c r="J589" s="14">
        <f t="shared" si="34"/>
        <v>0</v>
      </c>
    </row>
    <row r="590" spans="1:10" x14ac:dyDescent="0.25">
      <c r="A590" s="154"/>
      <c r="B590" s="28"/>
      <c r="C590" s="98"/>
      <c r="D590" s="30">
        <v>0</v>
      </c>
      <c r="E590" s="31"/>
      <c r="F590" s="31"/>
      <c r="H590" s="99" t="s">
        <v>15</v>
      </c>
      <c r="I590" s="82">
        <f t="shared" si="33"/>
        <v>1</v>
      </c>
      <c r="J590" s="14">
        <f t="shared" si="34"/>
        <v>0</v>
      </c>
    </row>
    <row r="591" spans="1:10" x14ac:dyDescent="0.25">
      <c r="A591" s="154"/>
      <c r="B591" s="28"/>
      <c r="C591" s="98"/>
      <c r="D591" s="30">
        <v>0</v>
      </c>
      <c r="E591" s="31"/>
      <c r="F591" s="31"/>
      <c r="H591" s="99" t="s">
        <v>15</v>
      </c>
      <c r="I591" s="82">
        <f t="shared" si="33"/>
        <v>1</v>
      </c>
      <c r="J591" s="14">
        <f t="shared" si="34"/>
        <v>0</v>
      </c>
    </row>
    <row r="592" spans="1:10" x14ac:dyDescent="0.25">
      <c r="A592" s="154"/>
      <c r="B592" s="28"/>
      <c r="C592" s="98"/>
      <c r="D592" s="30">
        <v>0</v>
      </c>
      <c r="E592" s="31"/>
      <c r="F592" s="31"/>
      <c r="H592" s="99" t="s">
        <v>15</v>
      </c>
      <c r="I592" s="82">
        <f t="shared" si="33"/>
        <v>1</v>
      </c>
      <c r="J592" s="14">
        <f t="shared" si="34"/>
        <v>0</v>
      </c>
    </row>
    <row r="593" spans="1:10" x14ac:dyDescent="0.25">
      <c r="A593" s="154"/>
      <c r="B593" s="28"/>
      <c r="C593" s="98"/>
      <c r="D593" s="30">
        <v>0</v>
      </c>
      <c r="E593" s="31"/>
      <c r="F593" s="31"/>
      <c r="H593" s="99" t="s">
        <v>15</v>
      </c>
      <c r="I593" s="82">
        <f t="shared" si="33"/>
        <v>1</v>
      </c>
      <c r="J593" s="14">
        <f t="shared" si="34"/>
        <v>0</v>
      </c>
    </row>
    <row r="594" spans="1:10" x14ac:dyDescent="0.25">
      <c r="A594" s="154"/>
      <c r="B594" s="28"/>
      <c r="C594" s="98"/>
      <c r="D594" s="30">
        <v>0</v>
      </c>
      <c r="E594" s="31"/>
      <c r="F594" s="31"/>
      <c r="H594" s="99" t="s">
        <v>15</v>
      </c>
      <c r="I594" s="82">
        <f t="shared" si="33"/>
        <v>1</v>
      </c>
      <c r="J594" s="14">
        <f t="shared" si="34"/>
        <v>0</v>
      </c>
    </row>
    <row r="595" spans="1:10" x14ac:dyDescent="0.25">
      <c r="A595" s="154"/>
      <c r="B595" s="28"/>
      <c r="C595" s="98"/>
      <c r="D595" s="30">
        <v>0</v>
      </c>
      <c r="E595" s="31"/>
      <c r="F595" s="31"/>
      <c r="H595" s="99" t="s">
        <v>15</v>
      </c>
      <c r="I595" s="82">
        <f t="shared" si="33"/>
        <v>1</v>
      </c>
      <c r="J595" s="14">
        <f t="shared" si="34"/>
        <v>0</v>
      </c>
    </row>
    <row r="596" spans="1:10" x14ac:dyDescent="0.25">
      <c r="A596" s="154"/>
      <c r="B596" s="28"/>
      <c r="C596" s="98"/>
      <c r="D596" s="30">
        <v>0</v>
      </c>
      <c r="E596" s="31"/>
      <c r="F596" s="31"/>
      <c r="H596" s="99" t="s">
        <v>15</v>
      </c>
      <c r="I596" s="82">
        <f t="shared" si="33"/>
        <v>1</v>
      </c>
      <c r="J596" s="14">
        <f t="shared" si="34"/>
        <v>0</v>
      </c>
    </row>
    <row r="597" spans="1:10" x14ac:dyDescent="0.25">
      <c r="A597" s="154"/>
      <c r="B597" s="28"/>
      <c r="C597" s="98"/>
      <c r="D597" s="30">
        <v>0</v>
      </c>
      <c r="E597" s="31"/>
      <c r="F597" s="31"/>
      <c r="H597" s="99" t="s">
        <v>15</v>
      </c>
      <c r="I597" s="82">
        <f t="shared" si="33"/>
        <v>1</v>
      </c>
      <c r="J597" s="14">
        <f t="shared" si="34"/>
        <v>0</v>
      </c>
    </row>
    <row r="598" spans="1:10" x14ac:dyDescent="0.25">
      <c r="A598" s="154"/>
      <c r="B598" s="28"/>
      <c r="C598" s="98"/>
      <c r="D598" s="30">
        <v>0</v>
      </c>
      <c r="E598" s="31"/>
      <c r="F598" s="31"/>
      <c r="H598" s="99" t="s">
        <v>15</v>
      </c>
      <c r="I598" s="82">
        <f t="shared" si="33"/>
        <v>1</v>
      </c>
      <c r="J598" s="14">
        <f t="shared" si="34"/>
        <v>0</v>
      </c>
    </row>
    <row r="599" spans="1:10" x14ac:dyDescent="0.25">
      <c r="A599" s="154"/>
      <c r="B599" s="28"/>
      <c r="C599" s="98"/>
      <c r="D599" s="30">
        <v>0</v>
      </c>
      <c r="E599" s="31"/>
      <c r="F599" s="31"/>
      <c r="H599" s="99" t="s">
        <v>15</v>
      </c>
      <c r="I599" s="82">
        <f t="shared" si="33"/>
        <v>1</v>
      </c>
      <c r="J599" s="14">
        <f t="shared" si="34"/>
        <v>0</v>
      </c>
    </row>
    <row r="600" spans="1:10" x14ac:dyDescent="0.25">
      <c r="A600" s="154"/>
      <c r="B600" s="28"/>
      <c r="C600" s="98"/>
      <c r="D600" s="30">
        <v>0</v>
      </c>
      <c r="E600" s="31"/>
      <c r="F600" s="31"/>
      <c r="H600" s="99" t="s">
        <v>15</v>
      </c>
      <c r="I600" s="82">
        <f t="shared" si="33"/>
        <v>1</v>
      </c>
      <c r="J600" s="14">
        <f t="shared" si="34"/>
        <v>0</v>
      </c>
    </row>
    <row r="601" spans="1:10" x14ac:dyDescent="0.25">
      <c r="A601" s="154"/>
      <c r="B601" s="28"/>
      <c r="C601" s="98"/>
      <c r="D601" s="30">
        <v>0</v>
      </c>
      <c r="E601" s="31"/>
      <c r="F601" s="31"/>
      <c r="H601" s="99" t="s">
        <v>15</v>
      </c>
      <c r="I601" s="82">
        <f t="shared" si="33"/>
        <v>1</v>
      </c>
      <c r="J601" s="14">
        <f t="shared" si="34"/>
        <v>0</v>
      </c>
    </row>
    <row r="602" spans="1:10" x14ac:dyDescent="0.25">
      <c r="A602" s="154"/>
      <c r="B602" s="28"/>
      <c r="C602" s="98"/>
      <c r="D602" s="30">
        <v>0</v>
      </c>
      <c r="E602" s="31"/>
      <c r="F602" s="31"/>
      <c r="H602" s="99" t="s">
        <v>15</v>
      </c>
      <c r="I602" s="82">
        <f t="shared" si="33"/>
        <v>1</v>
      </c>
      <c r="J602" s="14">
        <f t="shared" si="34"/>
        <v>0</v>
      </c>
    </row>
    <row r="603" spans="1:10" x14ac:dyDescent="0.25">
      <c r="A603" s="154"/>
      <c r="B603" s="28"/>
      <c r="C603" s="98"/>
      <c r="D603" s="30">
        <v>0</v>
      </c>
      <c r="E603" s="31"/>
      <c r="F603" s="31"/>
      <c r="H603" s="99" t="s">
        <v>15</v>
      </c>
      <c r="I603" s="82">
        <f t="shared" si="33"/>
        <v>1</v>
      </c>
      <c r="J603" s="14">
        <f t="shared" si="34"/>
        <v>0</v>
      </c>
    </row>
    <row r="604" spans="1:10" x14ac:dyDescent="0.25">
      <c r="A604" s="154"/>
      <c r="B604" s="28"/>
      <c r="C604" s="98"/>
      <c r="D604" s="30">
        <v>0</v>
      </c>
      <c r="E604" s="31"/>
      <c r="F604" s="31"/>
      <c r="H604" s="99" t="s">
        <v>15</v>
      </c>
      <c r="I604" s="82">
        <f t="shared" si="33"/>
        <v>1</v>
      </c>
      <c r="J604" s="14">
        <f t="shared" si="34"/>
        <v>0</v>
      </c>
    </row>
    <row r="605" spans="1:10" x14ac:dyDescent="0.25">
      <c r="A605" s="154"/>
      <c r="B605" s="28"/>
      <c r="C605" s="98"/>
      <c r="D605" s="30">
        <v>0</v>
      </c>
      <c r="E605" s="31"/>
      <c r="F605" s="31"/>
      <c r="H605" s="99" t="s">
        <v>15</v>
      </c>
      <c r="I605" s="82">
        <f t="shared" si="33"/>
        <v>1</v>
      </c>
      <c r="J605" s="14">
        <f t="shared" si="34"/>
        <v>0</v>
      </c>
    </row>
    <row r="606" spans="1:10" x14ac:dyDescent="0.25">
      <c r="A606" s="154"/>
      <c r="B606" s="28"/>
      <c r="C606" s="98"/>
      <c r="D606" s="30">
        <v>0</v>
      </c>
      <c r="E606" s="31"/>
      <c r="F606" s="31"/>
      <c r="H606" s="99" t="s">
        <v>15</v>
      </c>
      <c r="I606" s="82">
        <f t="shared" si="33"/>
        <v>1</v>
      </c>
      <c r="J606" s="14">
        <f t="shared" si="34"/>
        <v>0</v>
      </c>
    </row>
    <row r="607" spans="1:10" x14ac:dyDescent="0.25">
      <c r="A607" s="154"/>
      <c r="B607" s="28"/>
      <c r="C607" s="98"/>
      <c r="D607" s="30">
        <v>0</v>
      </c>
      <c r="E607" s="31"/>
      <c r="F607" s="31"/>
      <c r="H607" s="99" t="s">
        <v>15</v>
      </c>
      <c r="I607" s="82">
        <f t="shared" si="33"/>
        <v>1</v>
      </c>
      <c r="J607" s="14">
        <f t="shared" si="34"/>
        <v>0</v>
      </c>
    </row>
    <row r="608" spans="1:10" x14ac:dyDescent="0.25">
      <c r="A608" s="154"/>
      <c r="B608" s="28"/>
      <c r="C608" s="98"/>
      <c r="D608" s="30">
        <v>0</v>
      </c>
      <c r="E608" s="31"/>
      <c r="F608" s="31"/>
      <c r="H608" s="99" t="s">
        <v>15</v>
      </c>
      <c r="I608" s="82">
        <f t="shared" si="33"/>
        <v>1</v>
      </c>
      <c r="J608" s="14">
        <f t="shared" si="34"/>
        <v>0</v>
      </c>
    </row>
    <row r="609" spans="1:10" x14ac:dyDescent="0.25">
      <c r="A609" s="154"/>
      <c r="B609" s="28"/>
      <c r="C609" s="98"/>
      <c r="D609" s="30">
        <v>0</v>
      </c>
      <c r="E609" s="31"/>
      <c r="F609" s="31"/>
      <c r="H609" s="99" t="s">
        <v>15</v>
      </c>
      <c r="I609" s="82">
        <f t="shared" si="33"/>
        <v>1</v>
      </c>
      <c r="J609" s="14">
        <f t="shared" si="34"/>
        <v>0</v>
      </c>
    </row>
    <row r="610" spans="1:10" x14ac:dyDescent="0.25">
      <c r="A610" s="154"/>
      <c r="B610" s="28"/>
      <c r="C610" s="98"/>
      <c r="D610" s="30">
        <v>0</v>
      </c>
      <c r="E610" s="31"/>
      <c r="F610" s="31"/>
      <c r="H610" s="99" t="s">
        <v>15</v>
      </c>
      <c r="I610" s="82">
        <f t="shared" si="33"/>
        <v>1</v>
      </c>
      <c r="J610" s="14">
        <f t="shared" si="34"/>
        <v>0</v>
      </c>
    </row>
    <row r="611" spans="1:10" x14ac:dyDescent="0.25">
      <c r="A611" s="154"/>
      <c r="B611" s="28"/>
      <c r="C611" s="98"/>
      <c r="D611" s="30">
        <v>0</v>
      </c>
      <c r="E611" s="31"/>
      <c r="F611" s="31"/>
      <c r="H611" s="99" t="s">
        <v>15</v>
      </c>
      <c r="I611" s="82">
        <f t="shared" si="33"/>
        <v>1</v>
      </c>
      <c r="J611" s="14">
        <f t="shared" si="34"/>
        <v>0</v>
      </c>
    </row>
    <row r="612" spans="1:10" x14ac:dyDescent="0.25">
      <c r="A612" s="154"/>
      <c r="B612" s="28"/>
      <c r="C612" s="98"/>
      <c r="D612" s="30">
        <v>0</v>
      </c>
      <c r="E612" s="31"/>
      <c r="F612" s="31"/>
      <c r="H612" s="99" t="s">
        <v>15</v>
      </c>
      <c r="I612" s="82">
        <f t="shared" si="33"/>
        <v>1</v>
      </c>
      <c r="J612" s="14">
        <f t="shared" si="34"/>
        <v>0</v>
      </c>
    </row>
    <row r="613" spans="1:10" x14ac:dyDescent="0.25">
      <c r="A613" s="154"/>
      <c r="B613" s="28"/>
      <c r="C613" s="98"/>
      <c r="D613" s="30">
        <v>0</v>
      </c>
      <c r="E613" s="31"/>
      <c r="F613" s="31"/>
      <c r="H613" s="99" t="s">
        <v>15</v>
      </c>
      <c r="I613" s="82">
        <f t="shared" si="33"/>
        <v>1</v>
      </c>
      <c r="J613" s="14">
        <f t="shared" si="34"/>
        <v>0</v>
      </c>
    </row>
    <row r="614" spans="1:10" x14ac:dyDescent="0.25">
      <c r="A614" s="154"/>
      <c r="B614" s="28"/>
      <c r="C614" s="98"/>
      <c r="D614" s="30">
        <v>0</v>
      </c>
      <c r="E614" s="31"/>
      <c r="F614" s="31"/>
      <c r="H614" s="99" t="s">
        <v>15</v>
      </c>
      <c r="I614" s="82">
        <f t="shared" si="33"/>
        <v>1</v>
      </c>
      <c r="J614" s="14">
        <f t="shared" si="34"/>
        <v>0</v>
      </c>
    </row>
    <row r="615" spans="1:10" x14ac:dyDescent="0.25">
      <c r="A615" s="154"/>
      <c r="B615" s="28"/>
      <c r="C615" s="98"/>
      <c r="D615" s="30">
        <v>0</v>
      </c>
      <c r="E615" s="31"/>
      <c r="F615" s="31"/>
      <c r="H615" s="99" t="s">
        <v>15</v>
      </c>
      <c r="I615" s="82">
        <f t="shared" si="33"/>
        <v>1</v>
      </c>
      <c r="J615" s="14">
        <f t="shared" si="34"/>
        <v>0</v>
      </c>
    </row>
    <row r="616" spans="1:10" x14ac:dyDescent="0.25">
      <c r="A616" s="154"/>
      <c r="B616" s="28"/>
      <c r="C616" s="98"/>
      <c r="D616" s="30">
        <v>0</v>
      </c>
      <c r="E616" s="31"/>
      <c r="F616" s="31"/>
      <c r="H616" s="99" t="s">
        <v>15</v>
      </c>
      <c r="I616" s="82">
        <f t="shared" si="33"/>
        <v>1</v>
      </c>
      <c r="J616" s="14">
        <f t="shared" si="34"/>
        <v>0</v>
      </c>
    </row>
    <row r="617" spans="1:10" x14ac:dyDescent="0.25">
      <c r="A617" s="154"/>
      <c r="B617" s="28"/>
      <c r="C617" s="98"/>
      <c r="D617" s="30">
        <v>0</v>
      </c>
      <c r="E617" s="31"/>
      <c r="F617" s="31"/>
      <c r="H617" s="99" t="s">
        <v>15</v>
      </c>
      <c r="I617" s="82">
        <f t="shared" si="33"/>
        <v>1</v>
      </c>
      <c r="J617" s="14">
        <f t="shared" si="34"/>
        <v>0</v>
      </c>
    </row>
    <row r="618" spans="1:10" x14ac:dyDescent="0.25">
      <c r="A618" s="154"/>
      <c r="B618" s="28"/>
      <c r="C618" s="98"/>
      <c r="D618" s="30">
        <v>0</v>
      </c>
      <c r="E618" s="31"/>
      <c r="F618" s="31"/>
      <c r="H618" s="99" t="s">
        <v>15</v>
      </c>
      <c r="I618" s="82">
        <f t="shared" si="33"/>
        <v>1</v>
      </c>
      <c r="J618" s="14">
        <f t="shared" si="34"/>
        <v>0</v>
      </c>
    </row>
    <row r="619" spans="1:10" x14ac:dyDescent="0.25">
      <c r="A619" s="154"/>
      <c r="B619" s="28"/>
      <c r="C619" s="98"/>
      <c r="D619" s="30">
        <v>0</v>
      </c>
      <c r="E619" s="31"/>
      <c r="F619" s="31"/>
      <c r="H619" s="99" t="s">
        <v>15</v>
      </c>
      <c r="I619" s="82">
        <f t="shared" si="33"/>
        <v>1</v>
      </c>
      <c r="J619" s="14">
        <f t="shared" si="34"/>
        <v>0</v>
      </c>
    </row>
    <row r="620" spans="1:10" x14ac:dyDescent="0.25">
      <c r="A620" s="154"/>
      <c r="B620" s="28"/>
      <c r="C620" s="98"/>
      <c r="D620" s="30">
        <v>0</v>
      </c>
      <c r="E620" s="31"/>
      <c r="F620" s="31"/>
      <c r="H620" s="99" t="s">
        <v>15</v>
      </c>
      <c r="I620" s="82">
        <f t="shared" si="33"/>
        <v>1</v>
      </c>
      <c r="J620" s="14">
        <f t="shared" si="34"/>
        <v>0</v>
      </c>
    </row>
    <row r="621" spans="1:10" x14ac:dyDescent="0.25">
      <c r="A621" s="154"/>
      <c r="B621" s="28"/>
      <c r="C621" s="98"/>
      <c r="D621" s="30">
        <v>0</v>
      </c>
      <c r="E621" s="31"/>
      <c r="F621" s="31"/>
      <c r="H621" s="99" t="s">
        <v>15</v>
      </c>
      <c r="I621" s="82">
        <f t="shared" si="33"/>
        <v>1</v>
      </c>
      <c r="J621" s="14">
        <f t="shared" si="34"/>
        <v>0</v>
      </c>
    </row>
    <row r="622" spans="1:10" x14ac:dyDescent="0.25">
      <c r="A622" s="154"/>
      <c r="B622" s="28"/>
      <c r="C622" s="98"/>
      <c r="D622" s="30">
        <v>0</v>
      </c>
      <c r="E622" s="31"/>
      <c r="F622" s="31"/>
      <c r="H622" s="99" t="s">
        <v>15</v>
      </c>
      <c r="I622" s="82">
        <f t="shared" si="33"/>
        <v>1</v>
      </c>
      <c r="J622" s="14">
        <f t="shared" si="34"/>
        <v>0</v>
      </c>
    </row>
    <row r="623" spans="1:10" x14ac:dyDescent="0.25">
      <c r="A623" s="154"/>
      <c r="B623" s="28"/>
      <c r="C623" s="98"/>
      <c r="D623" s="30">
        <v>0</v>
      </c>
      <c r="E623" s="31"/>
      <c r="F623" s="31"/>
      <c r="H623" s="99" t="s">
        <v>15</v>
      </c>
      <c r="I623" s="82">
        <f t="shared" si="33"/>
        <v>1</v>
      </c>
      <c r="J623" s="14">
        <f t="shared" si="34"/>
        <v>0</v>
      </c>
    </row>
    <row r="624" spans="1:10" x14ac:dyDescent="0.25">
      <c r="A624" s="154"/>
      <c r="B624" s="28"/>
      <c r="C624" s="98"/>
      <c r="D624" s="30">
        <v>0</v>
      </c>
      <c r="E624" s="31"/>
      <c r="F624" s="31"/>
      <c r="H624" s="99" t="s">
        <v>15</v>
      </c>
      <c r="I624" s="82">
        <f t="shared" si="33"/>
        <v>1</v>
      </c>
      <c r="J624" s="14">
        <f t="shared" si="34"/>
        <v>0</v>
      </c>
    </row>
    <row r="625" spans="1:10" x14ac:dyDescent="0.25">
      <c r="A625" s="154"/>
      <c r="B625" s="28"/>
      <c r="C625" s="98"/>
      <c r="D625" s="30">
        <v>0</v>
      </c>
      <c r="E625" s="31"/>
      <c r="F625" s="31"/>
      <c r="H625" s="99" t="s">
        <v>15</v>
      </c>
      <c r="I625" s="82">
        <f t="shared" si="33"/>
        <v>1</v>
      </c>
      <c r="J625" s="14">
        <f t="shared" si="34"/>
        <v>0</v>
      </c>
    </row>
    <row r="626" spans="1:10" x14ac:dyDescent="0.25">
      <c r="A626" s="154"/>
      <c r="B626" s="28"/>
      <c r="C626" s="98"/>
      <c r="D626" s="30">
        <v>0</v>
      </c>
      <c r="E626" s="31"/>
      <c r="F626" s="31"/>
      <c r="H626" s="99" t="s">
        <v>15</v>
      </c>
      <c r="I626" s="82">
        <f t="shared" si="33"/>
        <v>1</v>
      </c>
      <c r="J626" s="14">
        <f t="shared" si="34"/>
        <v>0</v>
      </c>
    </row>
    <row r="627" spans="1:10" x14ac:dyDescent="0.25">
      <c r="A627" s="154"/>
      <c r="B627" s="28"/>
      <c r="C627" s="98"/>
      <c r="D627" s="30">
        <v>0</v>
      </c>
      <c r="E627" s="31"/>
      <c r="F627" s="31"/>
      <c r="H627" s="99" t="s">
        <v>15</v>
      </c>
      <c r="I627" s="82">
        <f t="shared" si="33"/>
        <v>1</v>
      </c>
      <c r="J627" s="14">
        <f t="shared" si="34"/>
        <v>0</v>
      </c>
    </row>
    <row r="628" spans="1:10" x14ac:dyDescent="0.25">
      <c r="A628" s="154"/>
      <c r="B628" s="28"/>
      <c r="C628" s="98"/>
      <c r="D628" s="30">
        <v>0</v>
      </c>
      <c r="E628" s="31"/>
      <c r="F628" s="31"/>
      <c r="H628" s="99" t="s">
        <v>15</v>
      </c>
      <c r="I628" s="82">
        <f t="shared" si="33"/>
        <v>1</v>
      </c>
      <c r="J628" s="14">
        <f t="shared" si="34"/>
        <v>0</v>
      </c>
    </row>
    <row r="629" spans="1:10" x14ac:dyDescent="0.25">
      <c r="A629" s="154"/>
      <c r="B629" s="28"/>
      <c r="C629" s="98"/>
      <c r="D629" s="30">
        <v>0</v>
      </c>
      <c r="E629" s="31"/>
      <c r="F629" s="31"/>
      <c r="H629" s="99" t="s">
        <v>15</v>
      </c>
      <c r="I629" s="82">
        <f t="shared" si="33"/>
        <v>1</v>
      </c>
      <c r="J629" s="14">
        <f t="shared" si="34"/>
        <v>0</v>
      </c>
    </row>
    <row r="630" spans="1:10" x14ac:dyDescent="0.25">
      <c r="A630" s="154"/>
      <c r="B630" s="28"/>
      <c r="C630" s="98"/>
      <c r="D630" s="30">
        <v>0</v>
      </c>
      <c r="E630" s="31"/>
      <c r="F630" s="31"/>
      <c r="H630" s="99" t="s">
        <v>15</v>
      </c>
      <c r="I630" s="82">
        <f t="shared" si="33"/>
        <v>1</v>
      </c>
      <c r="J630" s="14">
        <f t="shared" si="34"/>
        <v>0</v>
      </c>
    </row>
    <row r="631" spans="1:10" x14ac:dyDescent="0.25">
      <c r="A631" s="154"/>
      <c r="B631" s="28"/>
      <c r="C631" s="98"/>
      <c r="D631" s="30">
        <v>0</v>
      </c>
      <c r="E631" s="31"/>
      <c r="F631" s="31"/>
      <c r="H631" s="99" t="s">
        <v>15</v>
      </c>
      <c r="I631" s="82">
        <f t="shared" si="33"/>
        <v>1</v>
      </c>
      <c r="J631" s="14">
        <f t="shared" si="34"/>
        <v>0</v>
      </c>
    </row>
    <row r="632" spans="1:10" x14ac:dyDescent="0.25">
      <c r="A632" s="154"/>
      <c r="B632" s="28"/>
      <c r="C632" s="98"/>
      <c r="D632" s="30">
        <v>0</v>
      </c>
      <c r="E632" s="31"/>
      <c r="F632" s="31"/>
      <c r="H632" s="99" t="s">
        <v>15</v>
      </c>
      <c r="I632" s="82">
        <f t="shared" si="33"/>
        <v>1</v>
      </c>
      <c r="J632" s="14">
        <f t="shared" si="34"/>
        <v>0</v>
      </c>
    </row>
    <row r="633" spans="1:10" x14ac:dyDescent="0.25">
      <c r="A633" s="154"/>
      <c r="B633" s="28"/>
      <c r="C633" s="98"/>
      <c r="D633" s="30">
        <v>0</v>
      </c>
      <c r="E633" s="31"/>
      <c r="F633" s="31"/>
      <c r="H633" s="99" t="s">
        <v>15</v>
      </c>
      <c r="I633" s="82">
        <f t="shared" si="33"/>
        <v>1</v>
      </c>
      <c r="J633" s="14">
        <f t="shared" si="34"/>
        <v>0</v>
      </c>
    </row>
    <row r="634" spans="1:10" x14ac:dyDescent="0.25">
      <c r="A634" s="154"/>
      <c r="B634" s="28"/>
      <c r="C634" s="98"/>
      <c r="D634" s="30">
        <v>0</v>
      </c>
      <c r="E634" s="31"/>
      <c r="F634" s="31"/>
      <c r="H634" s="99" t="s">
        <v>15</v>
      </c>
      <c r="I634" s="82">
        <f t="shared" si="33"/>
        <v>1</v>
      </c>
      <c r="J634" s="14">
        <f t="shared" si="34"/>
        <v>0</v>
      </c>
    </row>
    <row r="635" spans="1:10" x14ac:dyDescent="0.25">
      <c r="A635" s="154"/>
      <c r="B635" s="28"/>
      <c r="C635" s="98"/>
      <c r="D635" s="30">
        <v>0</v>
      </c>
      <c r="E635" s="31"/>
      <c r="F635" s="31"/>
      <c r="H635" s="99" t="s">
        <v>15</v>
      </c>
      <c r="I635" s="82">
        <f t="shared" si="33"/>
        <v>1</v>
      </c>
      <c r="J635" s="14">
        <f t="shared" si="34"/>
        <v>0</v>
      </c>
    </row>
    <row r="636" spans="1:10" x14ac:dyDescent="0.25">
      <c r="A636" s="154"/>
      <c r="B636" s="28"/>
      <c r="C636" s="98"/>
      <c r="D636" s="30">
        <v>0</v>
      </c>
      <c r="E636" s="31"/>
      <c r="F636" s="31"/>
      <c r="H636" s="99" t="s">
        <v>15</v>
      </c>
      <c r="I636" s="82">
        <f t="shared" si="33"/>
        <v>1</v>
      </c>
      <c r="J636" s="14">
        <f t="shared" si="34"/>
        <v>0</v>
      </c>
    </row>
    <row r="637" spans="1:10" x14ac:dyDescent="0.25">
      <c r="A637" s="154"/>
      <c r="B637" s="28"/>
      <c r="C637" s="98"/>
      <c r="D637" s="30">
        <v>0</v>
      </c>
      <c r="E637" s="31"/>
      <c r="F637" s="31"/>
      <c r="H637" s="99" t="s">
        <v>15</v>
      </c>
      <c r="I637" s="82">
        <f t="shared" si="33"/>
        <v>1</v>
      </c>
      <c r="J637" s="14">
        <f t="shared" si="34"/>
        <v>0</v>
      </c>
    </row>
    <row r="638" spans="1:10" x14ac:dyDescent="0.25">
      <c r="A638" s="154"/>
      <c r="B638" s="28"/>
      <c r="C638" s="98"/>
      <c r="D638" s="30">
        <v>0</v>
      </c>
      <c r="E638" s="31"/>
      <c r="F638" s="31"/>
      <c r="H638" s="99" t="s">
        <v>15</v>
      </c>
      <c r="I638" s="82">
        <f t="shared" si="33"/>
        <v>1</v>
      </c>
      <c r="J638" s="14">
        <f t="shared" si="34"/>
        <v>0</v>
      </c>
    </row>
    <row r="639" spans="1:10" x14ac:dyDescent="0.25">
      <c r="A639" s="154"/>
      <c r="B639" s="28"/>
      <c r="C639" s="98"/>
      <c r="D639" s="30">
        <v>0</v>
      </c>
      <c r="E639" s="31"/>
      <c r="F639" s="31"/>
      <c r="H639" s="99" t="s">
        <v>15</v>
      </c>
      <c r="I639" s="82">
        <f t="shared" si="33"/>
        <v>1</v>
      </c>
      <c r="J639" s="14">
        <f t="shared" si="34"/>
        <v>0</v>
      </c>
    </row>
    <row r="640" spans="1:10" x14ac:dyDescent="0.25">
      <c r="A640" s="154"/>
      <c r="B640" s="28"/>
      <c r="C640" s="98"/>
      <c r="D640" s="30">
        <v>0</v>
      </c>
      <c r="E640" s="31"/>
      <c r="F640" s="31"/>
      <c r="H640" s="99" t="s">
        <v>15</v>
      </c>
      <c r="I640" s="82">
        <f t="shared" si="33"/>
        <v>1</v>
      </c>
      <c r="J640" s="14">
        <f t="shared" si="34"/>
        <v>0</v>
      </c>
    </row>
    <row r="641" spans="1:10" x14ac:dyDescent="0.25">
      <c r="A641" s="154"/>
      <c r="B641" s="28"/>
      <c r="C641" s="98"/>
      <c r="D641" s="30">
        <v>0</v>
      </c>
      <c r="E641" s="31"/>
      <c r="F641" s="31"/>
      <c r="H641" s="99" t="s">
        <v>15</v>
      </c>
      <c r="I641" s="82">
        <f t="shared" si="33"/>
        <v>1</v>
      </c>
      <c r="J641" s="14">
        <f t="shared" si="34"/>
        <v>0</v>
      </c>
    </row>
    <row r="642" spans="1:10" x14ac:dyDescent="0.25">
      <c r="A642" s="154"/>
      <c r="B642" s="28"/>
      <c r="C642" s="98"/>
      <c r="D642" s="30">
        <v>0</v>
      </c>
      <c r="E642" s="31"/>
      <c r="F642" s="31"/>
      <c r="H642" s="99" t="s">
        <v>15</v>
      </c>
      <c r="I642" s="82">
        <f t="shared" si="33"/>
        <v>1</v>
      </c>
      <c r="J642" s="14">
        <f t="shared" si="34"/>
        <v>0</v>
      </c>
    </row>
    <row r="643" spans="1:10" x14ac:dyDescent="0.25">
      <c r="A643" s="154"/>
      <c r="B643" s="28"/>
      <c r="C643" s="98"/>
      <c r="D643" s="30">
        <v>0</v>
      </c>
      <c r="E643" s="31"/>
      <c r="F643" s="31"/>
      <c r="H643" s="99" t="s">
        <v>15</v>
      </c>
      <c r="I643" s="82">
        <f t="shared" ref="I643:I706" si="35">IFERROR(VLOOKUP(H643, $V$2:$W$22, 2, FALSE), 1)</f>
        <v>1</v>
      </c>
      <c r="J643" s="14">
        <f t="shared" ref="J643:J706" si="36">D643*I643</f>
        <v>0</v>
      </c>
    </row>
    <row r="644" spans="1:10" x14ac:dyDescent="0.25">
      <c r="A644" s="154"/>
      <c r="B644" s="28"/>
      <c r="C644" s="98"/>
      <c r="D644" s="30">
        <v>0</v>
      </c>
      <c r="E644" s="31"/>
      <c r="F644" s="31"/>
      <c r="H644" s="99" t="s">
        <v>15</v>
      </c>
      <c r="I644" s="82">
        <f t="shared" si="35"/>
        <v>1</v>
      </c>
      <c r="J644" s="14">
        <f t="shared" si="36"/>
        <v>0</v>
      </c>
    </row>
    <row r="645" spans="1:10" x14ac:dyDescent="0.25">
      <c r="A645" s="154"/>
      <c r="B645" s="28"/>
      <c r="C645" s="98"/>
      <c r="D645" s="30">
        <v>0</v>
      </c>
      <c r="E645" s="31"/>
      <c r="F645" s="31"/>
      <c r="H645" s="99" t="s">
        <v>15</v>
      </c>
      <c r="I645" s="82">
        <f t="shared" si="35"/>
        <v>1</v>
      </c>
      <c r="J645" s="14">
        <f t="shared" si="36"/>
        <v>0</v>
      </c>
    </row>
    <row r="646" spans="1:10" x14ac:dyDescent="0.25">
      <c r="A646" s="154"/>
      <c r="B646" s="28"/>
      <c r="C646" s="98"/>
      <c r="D646" s="30">
        <v>0</v>
      </c>
      <c r="E646" s="31"/>
      <c r="F646" s="31"/>
      <c r="H646" s="99" t="s">
        <v>15</v>
      </c>
      <c r="I646" s="82">
        <f t="shared" si="35"/>
        <v>1</v>
      </c>
      <c r="J646" s="14">
        <f t="shared" si="36"/>
        <v>0</v>
      </c>
    </row>
    <row r="647" spans="1:10" x14ac:dyDescent="0.25">
      <c r="A647" s="154"/>
      <c r="B647" s="28"/>
      <c r="C647" s="98"/>
      <c r="D647" s="30">
        <v>0</v>
      </c>
      <c r="E647" s="31"/>
      <c r="F647" s="31"/>
      <c r="H647" s="99" t="s">
        <v>15</v>
      </c>
      <c r="I647" s="82">
        <f t="shared" si="35"/>
        <v>1</v>
      </c>
      <c r="J647" s="14">
        <f t="shared" si="36"/>
        <v>0</v>
      </c>
    </row>
    <row r="648" spans="1:10" x14ac:dyDescent="0.25">
      <c r="A648" s="154"/>
      <c r="B648" s="28"/>
      <c r="C648" s="98"/>
      <c r="D648" s="30">
        <v>0</v>
      </c>
      <c r="E648" s="31"/>
      <c r="F648" s="31"/>
      <c r="H648" s="99" t="s">
        <v>15</v>
      </c>
      <c r="I648" s="82">
        <f t="shared" si="35"/>
        <v>1</v>
      </c>
      <c r="J648" s="14">
        <f t="shared" si="36"/>
        <v>0</v>
      </c>
    </row>
    <row r="649" spans="1:10" x14ac:dyDescent="0.25">
      <c r="A649" s="154"/>
      <c r="B649" s="28"/>
      <c r="C649" s="98"/>
      <c r="D649" s="30">
        <v>0</v>
      </c>
      <c r="E649" s="31"/>
      <c r="F649" s="31"/>
      <c r="H649" s="99" t="s">
        <v>15</v>
      </c>
      <c r="I649" s="82">
        <f t="shared" si="35"/>
        <v>1</v>
      </c>
      <c r="J649" s="14">
        <f t="shared" si="36"/>
        <v>0</v>
      </c>
    </row>
    <row r="650" spans="1:10" x14ac:dyDescent="0.25">
      <c r="A650" s="154"/>
      <c r="B650" s="28"/>
      <c r="C650" s="98"/>
      <c r="D650" s="30">
        <v>0</v>
      </c>
      <c r="E650" s="31"/>
      <c r="F650" s="31"/>
      <c r="H650" s="99" t="s">
        <v>15</v>
      </c>
      <c r="I650" s="82">
        <f t="shared" si="35"/>
        <v>1</v>
      </c>
      <c r="J650" s="14">
        <f t="shared" si="36"/>
        <v>0</v>
      </c>
    </row>
    <row r="651" spans="1:10" x14ac:dyDescent="0.25">
      <c r="A651" s="154"/>
      <c r="B651" s="28"/>
      <c r="C651" s="98"/>
      <c r="D651" s="30">
        <v>0</v>
      </c>
      <c r="E651" s="31"/>
      <c r="F651" s="31"/>
      <c r="H651" s="99" t="s">
        <v>15</v>
      </c>
      <c r="I651" s="82">
        <f t="shared" si="35"/>
        <v>1</v>
      </c>
      <c r="J651" s="14">
        <f t="shared" si="36"/>
        <v>0</v>
      </c>
    </row>
    <row r="652" spans="1:10" x14ac:dyDescent="0.25">
      <c r="A652" s="154"/>
      <c r="B652" s="28"/>
      <c r="C652" s="98"/>
      <c r="D652" s="30">
        <v>0</v>
      </c>
      <c r="E652" s="31"/>
      <c r="F652" s="31"/>
      <c r="H652" s="99" t="s">
        <v>15</v>
      </c>
      <c r="I652" s="82">
        <f t="shared" si="35"/>
        <v>1</v>
      </c>
      <c r="J652" s="14">
        <f t="shared" si="36"/>
        <v>0</v>
      </c>
    </row>
    <row r="653" spans="1:10" x14ac:dyDescent="0.25">
      <c r="A653" s="154"/>
      <c r="B653" s="28"/>
      <c r="C653" s="98"/>
      <c r="D653" s="30">
        <v>0</v>
      </c>
      <c r="E653" s="31"/>
      <c r="F653" s="31"/>
      <c r="H653" s="99" t="s">
        <v>15</v>
      </c>
      <c r="I653" s="82">
        <f t="shared" si="35"/>
        <v>1</v>
      </c>
      <c r="J653" s="14">
        <f t="shared" si="36"/>
        <v>0</v>
      </c>
    </row>
    <row r="654" spans="1:10" x14ac:dyDescent="0.25">
      <c r="A654" s="154"/>
      <c r="B654" s="28"/>
      <c r="C654" s="98"/>
      <c r="D654" s="30">
        <v>0</v>
      </c>
      <c r="E654" s="31"/>
      <c r="F654" s="31"/>
      <c r="H654" s="99" t="s">
        <v>15</v>
      </c>
      <c r="I654" s="82">
        <f t="shared" si="35"/>
        <v>1</v>
      </c>
      <c r="J654" s="14">
        <f t="shared" si="36"/>
        <v>0</v>
      </c>
    </row>
    <row r="655" spans="1:10" x14ac:dyDescent="0.25">
      <c r="A655" s="154"/>
      <c r="B655" s="28"/>
      <c r="C655" s="98"/>
      <c r="D655" s="30">
        <v>0</v>
      </c>
      <c r="E655" s="31"/>
      <c r="F655" s="31"/>
      <c r="H655" s="99" t="s">
        <v>15</v>
      </c>
      <c r="I655" s="82">
        <f t="shared" si="35"/>
        <v>1</v>
      </c>
      <c r="J655" s="14">
        <f t="shared" si="36"/>
        <v>0</v>
      </c>
    </row>
    <row r="656" spans="1:10" x14ac:dyDescent="0.25">
      <c r="A656" s="154"/>
      <c r="B656" s="28"/>
      <c r="C656" s="98"/>
      <c r="D656" s="30">
        <v>0</v>
      </c>
      <c r="E656" s="31"/>
      <c r="F656" s="31"/>
      <c r="H656" s="99" t="s">
        <v>15</v>
      </c>
      <c r="I656" s="82">
        <f t="shared" si="35"/>
        <v>1</v>
      </c>
      <c r="J656" s="14">
        <f t="shared" si="36"/>
        <v>0</v>
      </c>
    </row>
    <row r="657" spans="1:10" x14ac:dyDescent="0.25">
      <c r="A657" s="154"/>
      <c r="B657" s="28"/>
      <c r="C657" s="98"/>
      <c r="D657" s="30">
        <v>0</v>
      </c>
      <c r="E657" s="31"/>
      <c r="F657" s="31"/>
      <c r="H657" s="99" t="s">
        <v>15</v>
      </c>
      <c r="I657" s="82">
        <f t="shared" si="35"/>
        <v>1</v>
      </c>
      <c r="J657" s="14">
        <f t="shared" si="36"/>
        <v>0</v>
      </c>
    </row>
    <row r="658" spans="1:10" x14ac:dyDescent="0.25">
      <c r="A658" s="154"/>
      <c r="B658" s="28"/>
      <c r="C658" s="98"/>
      <c r="D658" s="30">
        <v>0</v>
      </c>
      <c r="E658" s="31"/>
      <c r="F658" s="31"/>
      <c r="H658" s="99" t="s">
        <v>15</v>
      </c>
      <c r="I658" s="82">
        <f t="shared" si="35"/>
        <v>1</v>
      </c>
      <c r="J658" s="14">
        <f t="shared" si="36"/>
        <v>0</v>
      </c>
    </row>
    <row r="659" spans="1:10" x14ac:dyDescent="0.25">
      <c r="A659" s="154"/>
      <c r="B659" s="28"/>
      <c r="C659" s="98"/>
      <c r="D659" s="30">
        <v>0</v>
      </c>
      <c r="E659" s="31"/>
      <c r="F659" s="31"/>
      <c r="H659" s="99" t="s">
        <v>15</v>
      </c>
      <c r="I659" s="82">
        <f t="shared" si="35"/>
        <v>1</v>
      </c>
      <c r="J659" s="14">
        <f t="shared" si="36"/>
        <v>0</v>
      </c>
    </row>
    <row r="660" spans="1:10" x14ac:dyDescent="0.25">
      <c r="A660" s="154"/>
      <c r="B660" s="28"/>
      <c r="C660" s="98"/>
      <c r="D660" s="30">
        <v>0</v>
      </c>
      <c r="E660" s="31"/>
      <c r="F660" s="31"/>
      <c r="H660" s="99" t="s">
        <v>15</v>
      </c>
      <c r="I660" s="82">
        <f t="shared" si="35"/>
        <v>1</v>
      </c>
      <c r="J660" s="14">
        <f t="shared" si="36"/>
        <v>0</v>
      </c>
    </row>
    <row r="661" spans="1:10" x14ac:dyDescent="0.25">
      <c r="A661" s="154"/>
      <c r="B661" s="28"/>
      <c r="C661" s="98"/>
      <c r="D661" s="30">
        <v>0</v>
      </c>
      <c r="E661" s="31"/>
      <c r="F661" s="31"/>
      <c r="H661" s="99" t="s">
        <v>15</v>
      </c>
      <c r="I661" s="82">
        <f t="shared" si="35"/>
        <v>1</v>
      </c>
      <c r="J661" s="14">
        <f t="shared" si="36"/>
        <v>0</v>
      </c>
    </row>
    <row r="662" spans="1:10" x14ac:dyDescent="0.25">
      <c r="A662" s="154"/>
      <c r="B662" s="28"/>
      <c r="C662" s="98"/>
      <c r="D662" s="30">
        <v>0</v>
      </c>
      <c r="E662" s="31"/>
      <c r="F662" s="31"/>
      <c r="H662" s="99" t="s">
        <v>15</v>
      </c>
      <c r="I662" s="82">
        <f t="shared" si="35"/>
        <v>1</v>
      </c>
      <c r="J662" s="14">
        <f t="shared" si="36"/>
        <v>0</v>
      </c>
    </row>
    <row r="663" spans="1:10" x14ac:dyDescent="0.25">
      <c r="A663" s="154"/>
      <c r="B663" s="28"/>
      <c r="C663" s="98"/>
      <c r="D663" s="30">
        <v>0</v>
      </c>
      <c r="E663" s="31"/>
      <c r="F663" s="31"/>
      <c r="H663" s="99" t="s">
        <v>15</v>
      </c>
      <c r="I663" s="82">
        <f t="shared" si="35"/>
        <v>1</v>
      </c>
      <c r="J663" s="14">
        <f t="shared" si="36"/>
        <v>0</v>
      </c>
    </row>
    <row r="664" spans="1:10" x14ac:dyDescent="0.25">
      <c r="A664" s="154"/>
      <c r="B664" s="28"/>
      <c r="C664" s="98"/>
      <c r="D664" s="30">
        <v>0</v>
      </c>
      <c r="E664" s="31"/>
      <c r="F664" s="31"/>
      <c r="H664" s="99" t="s">
        <v>15</v>
      </c>
      <c r="I664" s="82">
        <f t="shared" si="35"/>
        <v>1</v>
      </c>
      <c r="J664" s="14">
        <f t="shared" si="36"/>
        <v>0</v>
      </c>
    </row>
    <row r="665" spans="1:10" x14ac:dyDescent="0.25">
      <c r="A665" s="154"/>
      <c r="B665" s="28"/>
      <c r="C665" s="98"/>
      <c r="D665" s="30">
        <v>0</v>
      </c>
      <c r="E665" s="31"/>
      <c r="F665" s="31"/>
      <c r="H665" s="99" t="s">
        <v>15</v>
      </c>
      <c r="I665" s="82">
        <f t="shared" si="35"/>
        <v>1</v>
      </c>
      <c r="J665" s="14">
        <f t="shared" si="36"/>
        <v>0</v>
      </c>
    </row>
    <row r="666" spans="1:10" x14ac:dyDescent="0.25">
      <c r="A666" s="154"/>
      <c r="B666" s="28"/>
      <c r="C666" s="98"/>
      <c r="D666" s="30">
        <v>0</v>
      </c>
      <c r="E666" s="31"/>
      <c r="F666" s="31"/>
      <c r="H666" s="99" t="s">
        <v>15</v>
      </c>
      <c r="I666" s="82">
        <f t="shared" si="35"/>
        <v>1</v>
      </c>
      <c r="J666" s="14">
        <f t="shared" si="36"/>
        <v>0</v>
      </c>
    </row>
    <row r="667" spans="1:10" x14ac:dyDescent="0.25">
      <c r="A667" s="154"/>
      <c r="B667" s="28"/>
      <c r="C667" s="98"/>
      <c r="D667" s="30">
        <v>0</v>
      </c>
      <c r="E667" s="31"/>
      <c r="F667" s="31"/>
      <c r="H667" s="99" t="s">
        <v>15</v>
      </c>
      <c r="I667" s="82">
        <f t="shared" si="35"/>
        <v>1</v>
      </c>
      <c r="J667" s="14">
        <f t="shared" si="36"/>
        <v>0</v>
      </c>
    </row>
    <row r="668" spans="1:10" x14ac:dyDescent="0.25">
      <c r="A668" s="154"/>
      <c r="B668" s="28"/>
      <c r="C668" s="98"/>
      <c r="D668" s="30">
        <v>0</v>
      </c>
      <c r="E668" s="31"/>
      <c r="F668" s="31"/>
      <c r="H668" s="99" t="s">
        <v>15</v>
      </c>
      <c r="I668" s="82">
        <f t="shared" si="35"/>
        <v>1</v>
      </c>
      <c r="J668" s="14">
        <f t="shared" si="36"/>
        <v>0</v>
      </c>
    </row>
    <row r="669" spans="1:10" x14ac:dyDescent="0.25">
      <c r="A669" s="154"/>
      <c r="B669" s="28"/>
      <c r="C669" s="98"/>
      <c r="D669" s="30">
        <v>0</v>
      </c>
      <c r="E669" s="31"/>
      <c r="F669" s="31"/>
      <c r="H669" s="99" t="s">
        <v>15</v>
      </c>
      <c r="I669" s="82">
        <f t="shared" si="35"/>
        <v>1</v>
      </c>
      <c r="J669" s="14">
        <f t="shared" si="36"/>
        <v>0</v>
      </c>
    </row>
    <row r="670" spans="1:10" x14ac:dyDescent="0.25">
      <c r="A670" s="154"/>
      <c r="B670" s="28"/>
      <c r="C670" s="98"/>
      <c r="D670" s="30">
        <v>0</v>
      </c>
      <c r="E670" s="31"/>
      <c r="F670" s="31"/>
      <c r="H670" s="99" t="s">
        <v>15</v>
      </c>
      <c r="I670" s="82">
        <f t="shared" si="35"/>
        <v>1</v>
      </c>
      <c r="J670" s="14">
        <f t="shared" si="36"/>
        <v>0</v>
      </c>
    </row>
    <row r="671" spans="1:10" x14ac:dyDescent="0.25">
      <c r="A671" s="154"/>
      <c r="B671" s="28"/>
      <c r="C671" s="98"/>
      <c r="D671" s="30">
        <v>0</v>
      </c>
      <c r="E671" s="31"/>
      <c r="F671" s="31"/>
      <c r="H671" s="99" t="s">
        <v>15</v>
      </c>
      <c r="I671" s="82">
        <f t="shared" si="35"/>
        <v>1</v>
      </c>
      <c r="J671" s="14">
        <f t="shared" si="36"/>
        <v>0</v>
      </c>
    </row>
    <row r="672" spans="1:10" x14ac:dyDescent="0.25">
      <c r="A672" s="154"/>
      <c r="B672" s="28"/>
      <c r="C672" s="98"/>
      <c r="D672" s="30">
        <v>0</v>
      </c>
      <c r="E672" s="31"/>
      <c r="F672" s="31"/>
      <c r="H672" s="99" t="s">
        <v>15</v>
      </c>
      <c r="I672" s="82">
        <f t="shared" si="35"/>
        <v>1</v>
      </c>
      <c r="J672" s="14">
        <f t="shared" si="36"/>
        <v>0</v>
      </c>
    </row>
    <row r="673" spans="1:10" x14ac:dyDescent="0.25">
      <c r="A673" s="154"/>
      <c r="B673" s="28"/>
      <c r="C673" s="98"/>
      <c r="D673" s="30">
        <v>0</v>
      </c>
      <c r="E673" s="31"/>
      <c r="F673" s="31"/>
      <c r="H673" s="99" t="s">
        <v>15</v>
      </c>
      <c r="I673" s="82">
        <f t="shared" si="35"/>
        <v>1</v>
      </c>
      <c r="J673" s="14">
        <f t="shared" si="36"/>
        <v>0</v>
      </c>
    </row>
    <row r="674" spans="1:10" x14ac:dyDescent="0.25">
      <c r="A674" s="154"/>
      <c r="B674" s="28"/>
      <c r="C674" s="98"/>
      <c r="D674" s="30">
        <v>0</v>
      </c>
      <c r="E674" s="31"/>
      <c r="F674" s="31"/>
      <c r="H674" s="99" t="s">
        <v>15</v>
      </c>
      <c r="I674" s="82">
        <f t="shared" si="35"/>
        <v>1</v>
      </c>
      <c r="J674" s="14">
        <f t="shared" si="36"/>
        <v>0</v>
      </c>
    </row>
    <row r="675" spans="1:10" x14ac:dyDescent="0.25">
      <c r="A675" s="154"/>
      <c r="B675" s="28"/>
      <c r="C675" s="98"/>
      <c r="D675" s="30">
        <v>0</v>
      </c>
      <c r="E675" s="31"/>
      <c r="F675" s="31"/>
      <c r="H675" s="99" t="s">
        <v>15</v>
      </c>
      <c r="I675" s="82">
        <f t="shared" si="35"/>
        <v>1</v>
      </c>
      <c r="J675" s="14">
        <f t="shared" si="36"/>
        <v>0</v>
      </c>
    </row>
    <row r="676" spans="1:10" x14ac:dyDescent="0.25">
      <c r="A676" s="154"/>
      <c r="B676" s="28"/>
      <c r="C676" s="98"/>
      <c r="D676" s="30">
        <v>0</v>
      </c>
      <c r="E676" s="31"/>
      <c r="F676" s="31"/>
      <c r="H676" s="99" t="s">
        <v>15</v>
      </c>
      <c r="I676" s="82">
        <f t="shared" si="35"/>
        <v>1</v>
      </c>
      <c r="J676" s="14">
        <f t="shared" si="36"/>
        <v>0</v>
      </c>
    </row>
    <row r="677" spans="1:10" x14ac:dyDescent="0.25">
      <c r="A677" s="154"/>
      <c r="B677" s="28"/>
      <c r="C677" s="98"/>
      <c r="D677" s="30">
        <v>0</v>
      </c>
      <c r="E677" s="31"/>
      <c r="F677" s="31"/>
      <c r="H677" s="99" t="s">
        <v>15</v>
      </c>
      <c r="I677" s="82">
        <f t="shared" si="35"/>
        <v>1</v>
      </c>
      <c r="J677" s="14">
        <f t="shared" si="36"/>
        <v>0</v>
      </c>
    </row>
    <row r="678" spans="1:10" x14ac:dyDescent="0.25">
      <c r="A678" s="154"/>
      <c r="B678" s="28"/>
      <c r="C678" s="98"/>
      <c r="D678" s="30">
        <v>0</v>
      </c>
      <c r="E678" s="31"/>
      <c r="F678" s="31"/>
      <c r="H678" s="99" t="s">
        <v>15</v>
      </c>
      <c r="I678" s="82">
        <f t="shared" si="35"/>
        <v>1</v>
      </c>
      <c r="J678" s="14">
        <f t="shared" si="36"/>
        <v>0</v>
      </c>
    </row>
    <row r="679" spans="1:10" x14ac:dyDescent="0.25">
      <c r="A679" s="154"/>
      <c r="B679" s="28"/>
      <c r="C679" s="98"/>
      <c r="D679" s="30">
        <v>0</v>
      </c>
      <c r="E679" s="31"/>
      <c r="F679" s="31"/>
      <c r="H679" s="99" t="s">
        <v>15</v>
      </c>
      <c r="I679" s="82">
        <f t="shared" si="35"/>
        <v>1</v>
      </c>
      <c r="J679" s="14">
        <f t="shared" si="36"/>
        <v>0</v>
      </c>
    </row>
    <row r="680" spans="1:10" x14ac:dyDescent="0.25">
      <c r="A680" s="154"/>
      <c r="B680" s="28"/>
      <c r="C680" s="98"/>
      <c r="D680" s="30">
        <v>0</v>
      </c>
      <c r="E680" s="31"/>
      <c r="F680" s="31"/>
      <c r="H680" s="99" t="s">
        <v>15</v>
      </c>
      <c r="I680" s="82">
        <f t="shared" si="35"/>
        <v>1</v>
      </c>
      <c r="J680" s="14">
        <f t="shared" si="36"/>
        <v>0</v>
      </c>
    </row>
    <row r="681" spans="1:10" x14ac:dyDescent="0.25">
      <c r="A681" s="154"/>
      <c r="B681" s="28"/>
      <c r="C681" s="98"/>
      <c r="D681" s="30">
        <v>0</v>
      </c>
      <c r="E681" s="31"/>
      <c r="F681" s="31"/>
      <c r="H681" s="99" t="s">
        <v>15</v>
      </c>
      <c r="I681" s="82">
        <f t="shared" si="35"/>
        <v>1</v>
      </c>
      <c r="J681" s="14">
        <f t="shared" si="36"/>
        <v>0</v>
      </c>
    </row>
    <row r="682" spans="1:10" x14ac:dyDescent="0.25">
      <c r="A682" s="154"/>
      <c r="B682" s="28"/>
      <c r="C682" s="98"/>
      <c r="D682" s="30">
        <v>0</v>
      </c>
      <c r="E682" s="31"/>
      <c r="F682" s="31"/>
      <c r="H682" s="99" t="s">
        <v>15</v>
      </c>
      <c r="I682" s="82">
        <f t="shared" si="35"/>
        <v>1</v>
      </c>
      <c r="J682" s="14">
        <f t="shared" si="36"/>
        <v>0</v>
      </c>
    </row>
    <row r="683" spans="1:10" x14ac:dyDescent="0.25">
      <c r="A683" s="154"/>
      <c r="B683" s="28"/>
      <c r="C683" s="98"/>
      <c r="D683" s="30">
        <v>0</v>
      </c>
      <c r="E683" s="31"/>
      <c r="F683" s="31"/>
      <c r="H683" s="99" t="s">
        <v>15</v>
      </c>
      <c r="I683" s="82">
        <f t="shared" si="35"/>
        <v>1</v>
      </c>
      <c r="J683" s="14">
        <f t="shared" si="36"/>
        <v>0</v>
      </c>
    </row>
    <row r="684" spans="1:10" x14ac:dyDescent="0.25">
      <c r="A684" s="154"/>
      <c r="B684" s="28"/>
      <c r="C684" s="98"/>
      <c r="D684" s="30">
        <v>0</v>
      </c>
      <c r="E684" s="31"/>
      <c r="F684" s="31"/>
      <c r="H684" s="99" t="s">
        <v>15</v>
      </c>
      <c r="I684" s="82">
        <f t="shared" si="35"/>
        <v>1</v>
      </c>
      <c r="J684" s="14">
        <f t="shared" si="36"/>
        <v>0</v>
      </c>
    </row>
    <row r="685" spans="1:10" x14ac:dyDescent="0.25">
      <c r="A685" s="154"/>
      <c r="B685" s="28"/>
      <c r="C685" s="98"/>
      <c r="D685" s="30">
        <v>0</v>
      </c>
      <c r="E685" s="31"/>
      <c r="F685" s="31"/>
      <c r="H685" s="99" t="s">
        <v>15</v>
      </c>
      <c r="I685" s="82">
        <f t="shared" si="35"/>
        <v>1</v>
      </c>
      <c r="J685" s="14">
        <f t="shared" si="36"/>
        <v>0</v>
      </c>
    </row>
    <row r="686" spans="1:10" x14ac:dyDescent="0.25">
      <c r="A686" s="154"/>
      <c r="B686" s="28"/>
      <c r="C686" s="98"/>
      <c r="D686" s="30">
        <v>0</v>
      </c>
      <c r="E686" s="31"/>
      <c r="F686" s="31"/>
      <c r="H686" s="99" t="s">
        <v>15</v>
      </c>
      <c r="I686" s="82">
        <f t="shared" si="35"/>
        <v>1</v>
      </c>
      <c r="J686" s="14">
        <f t="shared" si="36"/>
        <v>0</v>
      </c>
    </row>
    <row r="687" spans="1:10" x14ac:dyDescent="0.25">
      <c r="A687" s="154"/>
      <c r="B687" s="28"/>
      <c r="C687" s="98"/>
      <c r="D687" s="30">
        <v>0</v>
      </c>
      <c r="E687" s="31"/>
      <c r="F687" s="31"/>
      <c r="H687" s="99" t="s">
        <v>15</v>
      </c>
      <c r="I687" s="82">
        <f t="shared" si="35"/>
        <v>1</v>
      </c>
      <c r="J687" s="14">
        <f t="shared" si="36"/>
        <v>0</v>
      </c>
    </row>
    <row r="688" spans="1:10" x14ac:dyDescent="0.25">
      <c r="A688" s="154"/>
      <c r="B688" s="28"/>
      <c r="C688" s="98"/>
      <c r="D688" s="30">
        <v>0</v>
      </c>
      <c r="E688" s="31"/>
      <c r="F688" s="31"/>
      <c r="H688" s="99" t="s">
        <v>15</v>
      </c>
      <c r="I688" s="82">
        <f t="shared" si="35"/>
        <v>1</v>
      </c>
      <c r="J688" s="14">
        <f t="shared" si="36"/>
        <v>0</v>
      </c>
    </row>
    <row r="689" spans="1:10" x14ac:dyDescent="0.25">
      <c r="A689" s="154"/>
      <c r="B689" s="28"/>
      <c r="C689" s="98"/>
      <c r="D689" s="30">
        <v>0</v>
      </c>
      <c r="E689" s="31"/>
      <c r="F689" s="31"/>
      <c r="H689" s="99" t="s">
        <v>15</v>
      </c>
      <c r="I689" s="82">
        <f t="shared" si="35"/>
        <v>1</v>
      </c>
      <c r="J689" s="14">
        <f t="shared" si="36"/>
        <v>0</v>
      </c>
    </row>
    <row r="690" spans="1:10" x14ac:dyDescent="0.25">
      <c r="A690" s="154"/>
      <c r="B690" s="28"/>
      <c r="C690" s="98"/>
      <c r="D690" s="30">
        <v>0</v>
      </c>
      <c r="E690" s="31"/>
      <c r="F690" s="31"/>
      <c r="H690" s="99" t="s">
        <v>15</v>
      </c>
      <c r="I690" s="82">
        <f t="shared" si="35"/>
        <v>1</v>
      </c>
      <c r="J690" s="14">
        <f t="shared" si="36"/>
        <v>0</v>
      </c>
    </row>
    <row r="691" spans="1:10" x14ac:dyDescent="0.25">
      <c r="A691" s="154"/>
      <c r="B691" s="28"/>
      <c r="C691" s="98"/>
      <c r="D691" s="30">
        <v>0</v>
      </c>
      <c r="E691" s="31"/>
      <c r="F691" s="31"/>
      <c r="H691" s="99" t="s">
        <v>15</v>
      </c>
      <c r="I691" s="82">
        <f t="shared" si="35"/>
        <v>1</v>
      </c>
      <c r="J691" s="14">
        <f t="shared" si="36"/>
        <v>0</v>
      </c>
    </row>
    <row r="692" spans="1:10" x14ac:dyDescent="0.25">
      <c r="A692" s="154"/>
      <c r="B692" s="28"/>
      <c r="C692" s="98"/>
      <c r="D692" s="30">
        <v>0</v>
      </c>
      <c r="E692" s="31"/>
      <c r="F692" s="31"/>
      <c r="H692" s="99" t="s">
        <v>15</v>
      </c>
      <c r="I692" s="82">
        <f t="shared" si="35"/>
        <v>1</v>
      </c>
      <c r="J692" s="14">
        <f t="shared" si="36"/>
        <v>0</v>
      </c>
    </row>
    <row r="693" spans="1:10" x14ac:dyDescent="0.25">
      <c r="A693" s="154"/>
      <c r="B693" s="28"/>
      <c r="C693" s="98"/>
      <c r="D693" s="30">
        <v>0</v>
      </c>
      <c r="E693" s="31"/>
      <c r="F693" s="31"/>
      <c r="H693" s="99" t="s">
        <v>15</v>
      </c>
      <c r="I693" s="82">
        <f t="shared" si="35"/>
        <v>1</v>
      </c>
      <c r="J693" s="14">
        <f t="shared" si="36"/>
        <v>0</v>
      </c>
    </row>
    <row r="694" spans="1:10" x14ac:dyDescent="0.25">
      <c r="A694" s="154"/>
      <c r="B694" s="28"/>
      <c r="C694" s="98"/>
      <c r="D694" s="30">
        <v>0</v>
      </c>
      <c r="E694" s="31"/>
      <c r="F694" s="31"/>
      <c r="H694" s="99" t="s">
        <v>15</v>
      </c>
      <c r="I694" s="82">
        <f t="shared" si="35"/>
        <v>1</v>
      </c>
      <c r="J694" s="14">
        <f t="shared" si="36"/>
        <v>0</v>
      </c>
    </row>
    <row r="695" spans="1:10" x14ac:dyDescent="0.25">
      <c r="A695" s="154"/>
      <c r="B695" s="28"/>
      <c r="C695" s="98"/>
      <c r="D695" s="30">
        <v>0</v>
      </c>
      <c r="E695" s="31"/>
      <c r="F695" s="31"/>
      <c r="H695" s="99" t="s">
        <v>15</v>
      </c>
      <c r="I695" s="82">
        <f t="shared" si="35"/>
        <v>1</v>
      </c>
      <c r="J695" s="14">
        <f t="shared" si="36"/>
        <v>0</v>
      </c>
    </row>
    <row r="696" spans="1:10" x14ac:dyDescent="0.25">
      <c r="A696" s="154"/>
      <c r="B696" s="28"/>
      <c r="C696" s="98"/>
      <c r="D696" s="30">
        <v>0</v>
      </c>
      <c r="E696" s="31"/>
      <c r="F696" s="31"/>
      <c r="H696" s="99" t="s">
        <v>15</v>
      </c>
      <c r="I696" s="82">
        <f t="shared" si="35"/>
        <v>1</v>
      </c>
      <c r="J696" s="14">
        <f t="shared" si="36"/>
        <v>0</v>
      </c>
    </row>
    <row r="697" spans="1:10" x14ac:dyDescent="0.25">
      <c r="A697" s="154"/>
      <c r="B697" s="28"/>
      <c r="C697" s="98"/>
      <c r="D697" s="30">
        <v>0</v>
      </c>
      <c r="E697" s="31"/>
      <c r="F697" s="31"/>
      <c r="H697" s="99" t="s">
        <v>15</v>
      </c>
      <c r="I697" s="82">
        <f t="shared" si="35"/>
        <v>1</v>
      </c>
      <c r="J697" s="14">
        <f t="shared" si="36"/>
        <v>0</v>
      </c>
    </row>
    <row r="698" spans="1:10" x14ac:dyDescent="0.25">
      <c r="A698" s="154"/>
      <c r="B698" s="28"/>
      <c r="C698" s="98"/>
      <c r="D698" s="30">
        <v>0</v>
      </c>
      <c r="E698" s="31"/>
      <c r="F698" s="31"/>
      <c r="H698" s="99" t="s">
        <v>15</v>
      </c>
      <c r="I698" s="82">
        <f t="shared" si="35"/>
        <v>1</v>
      </c>
      <c r="J698" s="14">
        <f t="shared" si="36"/>
        <v>0</v>
      </c>
    </row>
    <row r="699" spans="1:10" x14ac:dyDescent="0.25">
      <c r="A699" s="154"/>
      <c r="B699" s="28"/>
      <c r="C699" s="98"/>
      <c r="D699" s="30">
        <v>0</v>
      </c>
      <c r="E699" s="31"/>
      <c r="F699" s="31"/>
      <c r="H699" s="99" t="s">
        <v>15</v>
      </c>
      <c r="I699" s="82">
        <f t="shared" si="35"/>
        <v>1</v>
      </c>
      <c r="J699" s="14">
        <f t="shared" si="36"/>
        <v>0</v>
      </c>
    </row>
    <row r="700" spans="1:10" x14ac:dyDescent="0.25">
      <c r="A700" s="154"/>
      <c r="B700" s="28"/>
      <c r="C700" s="98"/>
      <c r="D700" s="30">
        <v>0</v>
      </c>
      <c r="E700" s="31"/>
      <c r="F700" s="31"/>
      <c r="H700" s="99" t="s">
        <v>15</v>
      </c>
      <c r="I700" s="82">
        <f t="shared" si="35"/>
        <v>1</v>
      </c>
      <c r="J700" s="14">
        <f t="shared" si="36"/>
        <v>0</v>
      </c>
    </row>
    <row r="701" spans="1:10" x14ac:dyDescent="0.25">
      <c r="A701" s="154"/>
      <c r="B701" s="28"/>
      <c r="C701" s="98"/>
      <c r="D701" s="30">
        <v>0</v>
      </c>
      <c r="E701" s="31"/>
      <c r="F701" s="31"/>
      <c r="H701" s="99" t="s">
        <v>15</v>
      </c>
      <c r="I701" s="82">
        <f t="shared" si="35"/>
        <v>1</v>
      </c>
      <c r="J701" s="14">
        <f t="shared" si="36"/>
        <v>0</v>
      </c>
    </row>
    <row r="702" spans="1:10" x14ac:dyDescent="0.25">
      <c r="A702" s="154"/>
      <c r="B702" s="28"/>
      <c r="C702" s="98"/>
      <c r="D702" s="30">
        <v>0</v>
      </c>
      <c r="E702" s="31"/>
      <c r="F702" s="31"/>
      <c r="H702" s="99" t="s">
        <v>15</v>
      </c>
      <c r="I702" s="82">
        <f t="shared" si="35"/>
        <v>1</v>
      </c>
      <c r="J702" s="14">
        <f t="shared" si="36"/>
        <v>0</v>
      </c>
    </row>
    <row r="703" spans="1:10" x14ac:dyDescent="0.25">
      <c r="A703" s="154"/>
      <c r="B703" s="28"/>
      <c r="C703" s="98"/>
      <c r="D703" s="30">
        <v>0</v>
      </c>
      <c r="E703" s="31"/>
      <c r="F703" s="31"/>
      <c r="H703" s="99" t="s">
        <v>15</v>
      </c>
      <c r="I703" s="82">
        <f t="shared" si="35"/>
        <v>1</v>
      </c>
      <c r="J703" s="14">
        <f t="shared" si="36"/>
        <v>0</v>
      </c>
    </row>
    <row r="704" spans="1:10" x14ac:dyDescent="0.25">
      <c r="A704" s="154"/>
      <c r="B704" s="28"/>
      <c r="C704" s="98"/>
      <c r="D704" s="30">
        <v>0</v>
      </c>
      <c r="E704" s="31"/>
      <c r="F704" s="31"/>
      <c r="H704" s="99" t="s">
        <v>15</v>
      </c>
      <c r="I704" s="82">
        <f t="shared" si="35"/>
        <v>1</v>
      </c>
      <c r="J704" s="14">
        <f t="shared" si="36"/>
        <v>0</v>
      </c>
    </row>
    <row r="705" spans="1:10" x14ac:dyDescent="0.25">
      <c r="A705" s="154"/>
      <c r="B705" s="28"/>
      <c r="C705" s="98"/>
      <c r="D705" s="30">
        <v>0</v>
      </c>
      <c r="E705" s="31"/>
      <c r="F705" s="31"/>
      <c r="H705" s="99" t="s">
        <v>15</v>
      </c>
      <c r="I705" s="82">
        <f t="shared" si="35"/>
        <v>1</v>
      </c>
      <c r="J705" s="14">
        <f t="shared" si="36"/>
        <v>0</v>
      </c>
    </row>
    <row r="706" spans="1:10" x14ac:dyDescent="0.25">
      <c r="A706" s="154"/>
      <c r="B706" s="28"/>
      <c r="C706" s="98"/>
      <c r="D706" s="30">
        <v>0</v>
      </c>
      <c r="E706" s="31"/>
      <c r="F706" s="31"/>
      <c r="H706" s="99" t="s">
        <v>15</v>
      </c>
      <c r="I706" s="82">
        <f t="shared" si="35"/>
        <v>1</v>
      </c>
      <c r="J706" s="14">
        <f t="shared" si="36"/>
        <v>0</v>
      </c>
    </row>
    <row r="707" spans="1:10" x14ac:dyDescent="0.25">
      <c r="A707" s="154"/>
      <c r="B707" s="28"/>
      <c r="C707" s="98"/>
      <c r="D707" s="30">
        <v>0</v>
      </c>
      <c r="E707" s="31"/>
      <c r="F707" s="31"/>
      <c r="H707" s="99" t="s">
        <v>15</v>
      </c>
      <c r="I707" s="82">
        <f t="shared" ref="I707:I770" si="37">IFERROR(VLOOKUP(H707, $V$2:$W$22, 2, FALSE), 1)</f>
        <v>1</v>
      </c>
      <c r="J707" s="14">
        <f t="shared" ref="J707:J770" si="38">D707*I707</f>
        <v>0</v>
      </c>
    </row>
    <row r="708" spans="1:10" x14ac:dyDescent="0.25">
      <c r="A708" s="154"/>
      <c r="B708" s="28"/>
      <c r="C708" s="98"/>
      <c r="D708" s="30">
        <v>0</v>
      </c>
      <c r="E708" s="31"/>
      <c r="F708" s="31"/>
      <c r="H708" s="99" t="s">
        <v>15</v>
      </c>
      <c r="I708" s="82">
        <f t="shared" si="37"/>
        <v>1</v>
      </c>
      <c r="J708" s="14">
        <f t="shared" si="38"/>
        <v>0</v>
      </c>
    </row>
    <row r="709" spans="1:10" x14ac:dyDescent="0.25">
      <c r="A709" s="154"/>
      <c r="B709" s="28"/>
      <c r="C709" s="98"/>
      <c r="D709" s="30">
        <v>0</v>
      </c>
      <c r="E709" s="31"/>
      <c r="F709" s="31"/>
      <c r="H709" s="99" t="s">
        <v>15</v>
      </c>
      <c r="I709" s="82">
        <f t="shared" si="37"/>
        <v>1</v>
      </c>
      <c r="J709" s="14">
        <f t="shared" si="38"/>
        <v>0</v>
      </c>
    </row>
    <row r="710" spans="1:10" x14ac:dyDescent="0.25">
      <c r="A710" s="154"/>
      <c r="B710" s="28"/>
      <c r="C710" s="98"/>
      <c r="D710" s="30">
        <v>0</v>
      </c>
      <c r="E710" s="31"/>
      <c r="F710" s="31"/>
      <c r="H710" s="99" t="s">
        <v>15</v>
      </c>
      <c r="I710" s="82">
        <f t="shared" si="37"/>
        <v>1</v>
      </c>
      <c r="J710" s="14">
        <f t="shared" si="38"/>
        <v>0</v>
      </c>
    </row>
    <row r="711" spans="1:10" x14ac:dyDescent="0.25">
      <c r="A711" s="154"/>
      <c r="B711" s="28"/>
      <c r="C711" s="98"/>
      <c r="D711" s="30">
        <v>0</v>
      </c>
      <c r="E711" s="31"/>
      <c r="F711" s="31"/>
      <c r="H711" s="99" t="s">
        <v>15</v>
      </c>
      <c r="I711" s="82">
        <f t="shared" si="37"/>
        <v>1</v>
      </c>
      <c r="J711" s="14">
        <f t="shared" si="38"/>
        <v>0</v>
      </c>
    </row>
    <row r="712" spans="1:10" x14ac:dyDescent="0.25">
      <c r="A712" s="154"/>
      <c r="B712" s="28"/>
      <c r="C712" s="98"/>
      <c r="D712" s="30">
        <v>0</v>
      </c>
      <c r="E712" s="31"/>
      <c r="F712" s="31"/>
      <c r="H712" s="99" t="s">
        <v>15</v>
      </c>
      <c r="I712" s="82">
        <f t="shared" si="37"/>
        <v>1</v>
      </c>
      <c r="J712" s="14">
        <f t="shared" si="38"/>
        <v>0</v>
      </c>
    </row>
    <row r="713" spans="1:10" x14ac:dyDescent="0.25">
      <c r="A713" s="154"/>
      <c r="B713" s="28"/>
      <c r="C713" s="98"/>
      <c r="D713" s="30">
        <v>0</v>
      </c>
      <c r="E713" s="31"/>
      <c r="F713" s="31"/>
      <c r="H713" s="99" t="s">
        <v>15</v>
      </c>
      <c r="I713" s="82">
        <f t="shared" si="37"/>
        <v>1</v>
      </c>
      <c r="J713" s="14">
        <f t="shared" si="38"/>
        <v>0</v>
      </c>
    </row>
    <row r="714" spans="1:10" x14ac:dyDescent="0.25">
      <c r="A714" s="154"/>
      <c r="B714" s="28"/>
      <c r="C714" s="98"/>
      <c r="D714" s="30">
        <v>0</v>
      </c>
      <c r="E714" s="31"/>
      <c r="F714" s="31"/>
      <c r="H714" s="99" t="s">
        <v>15</v>
      </c>
      <c r="I714" s="82">
        <f t="shared" si="37"/>
        <v>1</v>
      </c>
      <c r="J714" s="14">
        <f t="shared" si="38"/>
        <v>0</v>
      </c>
    </row>
    <row r="715" spans="1:10" x14ac:dyDescent="0.25">
      <c r="A715" s="154"/>
      <c r="B715" s="28"/>
      <c r="C715" s="98"/>
      <c r="D715" s="30">
        <v>0</v>
      </c>
      <c r="E715" s="31"/>
      <c r="F715" s="31"/>
      <c r="H715" s="99" t="s">
        <v>15</v>
      </c>
      <c r="I715" s="82">
        <f t="shared" si="37"/>
        <v>1</v>
      </c>
      <c r="J715" s="14">
        <f t="shared" si="38"/>
        <v>0</v>
      </c>
    </row>
    <row r="716" spans="1:10" x14ac:dyDescent="0.25">
      <c r="A716" s="154"/>
      <c r="B716" s="28"/>
      <c r="C716" s="98"/>
      <c r="D716" s="30">
        <v>0</v>
      </c>
      <c r="E716" s="31"/>
      <c r="F716" s="31"/>
      <c r="H716" s="99" t="s">
        <v>15</v>
      </c>
      <c r="I716" s="82">
        <f t="shared" si="37"/>
        <v>1</v>
      </c>
      <c r="J716" s="14">
        <f t="shared" si="38"/>
        <v>0</v>
      </c>
    </row>
    <row r="717" spans="1:10" x14ac:dyDescent="0.25">
      <c r="A717" s="154"/>
      <c r="B717" s="28"/>
      <c r="C717" s="98"/>
      <c r="D717" s="30">
        <v>0</v>
      </c>
      <c r="E717" s="31"/>
      <c r="F717" s="31"/>
      <c r="H717" s="99" t="s">
        <v>15</v>
      </c>
      <c r="I717" s="82">
        <f t="shared" si="37"/>
        <v>1</v>
      </c>
      <c r="J717" s="14">
        <f t="shared" si="38"/>
        <v>0</v>
      </c>
    </row>
    <row r="718" spans="1:10" x14ac:dyDescent="0.25">
      <c r="A718" s="154"/>
      <c r="B718" s="28"/>
      <c r="C718" s="98"/>
      <c r="D718" s="30">
        <v>0</v>
      </c>
      <c r="E718" s="31"/>
      <c r="F718" s="31"/>
      <c r="H718" s="99" t="s">
        <v>15</v>
      </c>
      <c r="I718" s="82">
        <f t="shared" si="37"/>
        <v>1</v>
      </c>
      <c r="J718" s="14">
        <f t="shared" si="38"/>
        <v>0</v>
      </c>
    </row>
    <row r="719" spans="1:10" x14ac:dyDescent="0.25">
      <c r="A719" s="154"/>
      <c r="B719" s="28"/>
      <c r="C719" s="98"/>
      <c r="D719" s="30">
        <v>0</v>
      </c>
      <c r="E719" s="31"/>
      <c r="F719" s="31"/>
      <c r="H719" s="99" t="s">
        <v>15</v>
      </c>
      <c r="I719" s="82">
        <f t="shared" si="37"/>
        <v>1</v>
      </c>
      <c r="J719" s="14">
        <f t="shared" si="38"/>
        <v>0</v>
      </c>
    </row>
    <row r="720" spans="1:10" x14ac:dyDescent="0.25">
      <c r="A720" s="154"/>
      <c r="B720" s="28"/>
      <c r="C720" s="98"/>
      <c r="D720" s="30">
        <v>0</v>
      </c>
      <c r="E720" s="31"/>
      <c r="F720" s="31"/>
      <c r="H720" s="99" t="s">
        <v>15</v>
      </c>
      <c r="I720" s="82">
        <f t="shared" si="37"/>
        <v>1</v>
      </c>
      <c r="J720" s="14">
        <f t="shared" si="38"/>
        <v>0</v>
      </c>
    </row>
    <row r="721" spans="1:10" x14ac:dyDescent="0.25">
      <c r="A721" s="154"/>
      <c r="B721" s="28"/>
      <c r="C721" s="98"/>
      <c r="D721" s="30">
        <v>0</v>
      </c>
      <c r="E721" s="31"/>
      <c r="F721" s="31"/>
      <c r="H721" s="99" t="s">
        <v>15</v>
      </c>
      <c r="I721" s="82">
        <f t="shared" si="37"/>
        <v>1</v>
      </c>
      <c r="J721" s="14">
        <f t="shared" si="38"/>
        <v>0</v>
      </c>
    </row>
    <row r="722" spans="1:10" x14ac:dyDescent="0.25">
      <c r="A722" s="154"/>
      <c r="B722" s="28"/>
      <c r="C722" s="98"/>
      <c r="D722" s="30">
        <v>0</v>
      </c>
      <c r="E722" s="31"/>
      <c r="F722" s="31"/>
      <c r="H722" s="99" t="s">
        <v>15</v>
      </c>
      <c r="I722" s="82">
        <f t="shared" si="37"/>
        <v>1</v>
      </c>
      <c r="J722" s="14">
        <f t="shared" si="38"/>
        <v>0</v>
      </c>
    </row>
    <row r="723" spans="1:10" x14ac:dyDescent="0.25">
      <c r="A723" s="154"/>
      <c r="B723" s="28"/>
      <c r="C723" s="98"/>
      <c r="D723" s="30">
        <v>0</v>
      </c>
      <c r="E723" s="31"/>
      <c r="F723" s="31"/>
      <c r="H723" s="99" t="s">
        <v>15</v>
      </c>
      <c r="I723" s="82">
        <f t="shared" si="37"/>
        <v>1</v>
      </c>
      <c r="J723" s="14">
        <f t="shared" si="38"/>
        <v>0</v>
      </c>
    </row>
    <row r="724" spans="1:10" x14ac:dyDescent="0.25">
      <c r="A724" s="154"/>
      <c r="B724" s="28"/>
      <c r="C724" s="98"/>
      <c r="D724" s="30">
        <v>0</v>
      </c>
      <c r="E724" s="31"/>
      <c r="F724" s="31"/>
      <c r="H724" s="99" t="s">
        <v>15</v>
      </c>
      <c r="I724" s="82">
        <f t="shared" si="37"/>
        <v>1</v>
      </c>
      <c r="J724" s="14">
        <f t="shared" si="38"/>
        <v>0</v>
      </c>
    </row>
    <row r="725" spans="1:10" x14ac:dyDescent="0.25">
      <c r="A725" s="154"/>
      <c r="B725" s="28"/>
      <c r="C725" s="98"/>
      <c r="D725" s="30">
        <v>0</v>
      </c>
      <c r="E725" s="31"/>
      <c r="F725" s="31"/>
      <c r="H725" s="99" t="s">
        <v>15</v>
      </c>
      <c r="I725" s="82">
        <f t="shared" si="37"/>
        <v>1</v>
      </c>
      <c r="J725" s="14">
        <f t="shared" si="38"/>
        <v>0</v>
      </c>
    </row>
    <row r="726" spans="1:10" x14ac:dyDescent="0.25">
      <c r="A726" s="154"/>
      <c r="B726" s="28"/>
      <c r="C726" s="98"/>
      <c r="D726" s="30">
        <v>0</v>
      </c>
      <c r="E726" s="31"/>
      <c r="F726" s="31"/>
      <c r="H726" s="99" t="s">
        <v>15</v>
      </c>
      <c r="I726" s="82">
        <f t="shared" si="37"/>
        <v>1</v>
      </c>
      <c r="J726" s="14">
        <f t="shared" si="38"/>
        <v>0</v>
      </c>
    </row>
    <row r="727" spans="1:10" x14ac:dyDescent="0.25">
      <c r="A727" s="154"/>
      <c r="B727" s="28"/>
      <c r="C727" s="98"/>
      <c r="D727" s="30">
        <v>0</v>
      </c>
      <c r="E727" s="31"/>
      <c r="F727" s="31"/>
      <c r="H727" s="99" t="s">
        <v>15</v>
      </c>
      <c r="I727" s="82">
        <f t="shared" si="37"/>
        <v>1</v>
      </c>
      <c r="J727" s="14">
        <f t="shared" si="38"/>
        <v>0</v>
      </c>
    </row>
    <row r="728" spans="1:10" x14ac:dyDescent="0.25">
      <c r="A728" s="154"/>
      <c r="B728" s="28"/>
      <c r="C728" s="98"/>
      <c r="D728" s="30">
        <v>0</v>
      </c>
      <c r="E728" s="31"/>
      <c r="F728" s="31"/>
      <c r="H728" s="99" t="s">
        <v>15</v>
      </c>
      <c r="I728" s="82">
        <f t="shared" si="37"/>
        <v>1</v>
      </c>
      <c r="J728" s="14">
        <f t="shared" si="38"/>
        <v>0</v>
      </c>
    </row>
    <row r="729" spans="1:10" x14ac:dyDescent="0.25">
      <c r="A729" s="154"/>
      <c r="B729" s="28"/>
      <c r="C729" s="98"/>
      <c r="D729" s="30">
        <v>0</v>
      </c>
      <c r="E729" s="31"/>
      <c r="F729" s="31"/>
      <c r="H729" s="99" t="s">
        <v>15</v>
      </c>
      <c r="I729" s="82">
        <f t="shared" si="37"/>
        <v>1</v>
      </c>
      <c r="J729" s="14">
        <f t="shared" si="38"/>
        <v>0</v>
      </c>
    </row>
    <row r="730" spans="1:10" x14ac:dyDescent="0.25">
      <c r="A730" s="154"/>
      <c r="B730" s="28"/>
      <c r="C730" s="98"/>
      <c r="D730" s="30">
        <v>0</v>
      </c>
      <c r="E730" s="31"/>
      <c r="F730" s="31"/>
      <c r="H730" s="99" t="s">
        <v>15</v>
      </c>
      <c r="I730" s="82">
        <f t="shared" si="37"/>
        <v>1</v>
      </c>
      <c r="J730" s="14">
        <f t="shared" si="38"/>
        <v>0</v>
      </c>
    </row>
    <row r="731" spans="1:10" x14ac:dyDescent="0.25">
      <c r="A731" s="154"/>
      <c r="B731" s="28"/>
      <c r="C731" s="98"/>
      <c r="D731" s="30">
        <v>0</v>
      </c>
      <c r="E731" s="31"/>
      <c r="F731" s="31"/>
      <c r="H731" s="99" t="s">
        <v>15</v>
      </c>
      <c r="I731" s="82">
        <f t="shared" si="37"/>
        <v>1</v>
      </c>
      <c r="J731" s="14">
        <f t="shared" si="38"/>
        <v>0</v>
      </c>
    </row>
    <row r="732" spans="1:10" x14ac:dyDescent="0.25">
      <c r="A732" s="154"/>
      <c r="B732" s="28"/>
      <c r="C732" s="98"/>
      <c r="D732" s="30">
        <v>0</v>
      </c>
      <c r="E732" s="31"/>
      <c r="F732" s="31"/>
      <c r="H732" s="99" t="s">
        <v>15</v>
      </c>
      <c r="I732" s="82">
        <f t="shared" si="37"/>
        <v>1</v>
      </c>
      <c r="J732" s="14">
        <f t="shared" si="38"/>
        <v>0</v>
      </c>
    </row>
    <row r="733" spans="1:10" x14ac:dyDescent="0.25">
      <c r="A733" s="155"/>
      <c r="B733" s="32"/>
      <c r="C733" s="99"/>
      <c r="D733" s="30">
        <v>0</v>
      </c>
      <c r="E733" s="33"/>
      <c r="F733" s="33"/>
      <c r="H733" s="99" t="s">
        <v>15</v>
      </c>
      <c r="I733" s="82">
        <f t="shared" si="37"/>
        <v>1</v>
      </c>
      <c r="J733" s="14">
        <f t="shared" si="38"/>
        <v>0</v>
      </c>
    </row>
    <row r="734" spans="1:10" x14ac:dyDescent="0.25">
      <c r="A734" s="155"/>
      <c r="B734" s="32"/>
      <c r="C734" s="99"/>
      <c r="D734" s="30">
        <v>0</v>
      </c>
      <c r="E734" s="33"/>
      <c r="F734" s="33"/>
      <c r="H734" s="99" t="s">
        <v>15</v>
      </c>
      <c r="I734" s="82">
        <f t="shared" si="37"/>
        <v>1</v>
      </c>
      <c r="J734" s="14">
        <f t="shared" si="38"/>
        <v>0</v>
      </c>
    </row>
    <row r="735" spans="1:10" x14ac:dyDescent="0.25">
      <c r="A735" s="155"/>
      <c r="B735" s="32"/>
      <c r="C735" s="99"/>
      <c r="D735" s="30">
        <v>0</v>
      </c>
      <c r="E735" s="33"/>
      <c r="F735" s="33"/>
      <c r="H735" s="99" t="s">
        <v>15</v>
      </c>
      <c r="I735" s="82">
        <f t="shared" si="37"/>
        <v>1</v>
      </c>
      <c r="J735" s="14">
        <f t="shared" si="38"/>
        <v>0</v>
      </c>
    </row>
    <row r="736" spans="1:10" x14ac:dyDescent="0.25">
      <c r="A736" s="155"/>
      <c r="B736" s="32"/>
      <c r="C736" s="99"/>
      <c r="D736" s="30">
        <v>0</v>
      </c>
      <c r="E736" s="33"/>
      <c r="F736" s="33"/>
      <c r="H736" s="99" t="s">
        <v>15</v>
      </c>
      <c r="I736" s="82">
        <f t="shared" si="37"/>
        <v>1</v>
      </c>
      <c r="J736" s="14">
        <f t="shared" si="38"/>
        <v>0</v>
      </c>
    </row>
    <row r="737" spans="1:10" x14ac:dyDescent="0.25">
      <c r="A737" s="155"/>
      <c r="B737" s="32"/>
      <c r="C737" s="99"/>
      <c r="D737" s="30">
        <v>0</v>
      </c>
      <c r="E737" s="33"/>
      <c r="F737" s="33"/>
      <c r="H737" s="99" t="s">
        <v>15</v>
      </c>
      <c r="I737" s="82">
        <f t="shared" si="37"/>
        <v>1</v>
      </c>
      <c r="J737" s="14">
        <f t="shared" si="38"/>
        <v>0</v>
      </c>
    </row>
    <row r="738" spans="1:10" x14ac:dyDescent="0.25">
      <c r="A738" s="155"/>
      <c r="B738" s="32"/>
      <c r="C738" s="99"/>
      <c r="D738" s="30">
        <v>0</v>
      </c>
      <c r="E738" s="33"/>
      <c r="F738" s="33"/>
      <c r="H738" s="99" t="s">
        <v>15</v>
      </c>
      <c r="I738" s="82">
        <f t="shared" si="37"/>
        <v>1</v>
      </c>
      <c r="J738" s="14">
        <f t="shared" si="38"/>
        <v>0</v>
      </c>
    </row>
    <row r="739" spans="1:10" x14ac:dyDescent="0.25">
      <c r="A739" s="155"/>
      <c r="B739" s="32"/>
      <c r="C739" s="99"/>
      <c r="D739" s="30">
        <v>0</v>
      </c>
      <c r="E739" s="33"/>
      <c r="F739" s="33"/>
      <c r="H739" s="99" t="s">
        <v>15</v>
      </c>
      <c r="I739" s="82">
        <f t="shared" si="37"/>
        <v>1</v>
      </c>
      <c r="J739" s="14">
        <f t="shared" si="38"/>
        <v>0</v>
      </c>
    </row>
    <row r="740" spans="1:10" x14ac:dyDescent="0.25">
      <c r="A740" s="155"/>
      <c r="B740" s="32"/>
      <c r="C740" s="99"/>
      <c r="D740" s="30">
        <v>0</v>
      </c>
      <c r="E740" s="33"/>
      <c r="F740" s="33"/>
      <c r="H740" s="99" t="s">
        <v>15</v>
      </c>
      <c r="I740" s="82">
        <f t="shared" si="37"/>
        <v>1</v>
      </c>
      <c r="J740" s="14">
        <f t="shared" si="38"/>
        <v>0</v>
      </c>
    </row>
    <row r="741" spans="1:10" x14ac:dyDescent="0.25">
      <c r="A741" s="155"/>
      <c r="B741" s="32"/>
      <c r="C741" s="99"/>
      <c r="D741" s="30">
        <v>0</v>
      </c>
      <c r="E741" s="33"/>
      <c r="F741" s="33"/>
      <c r="H741" s="99" t="s">
        <v>15</v>
      </c>
      <c r="I741" s="82">
        <f t="shared" si="37"/>
        <v>1</v>
      </c>
      <c r="J741" s="14">
        <f t="shared" si="38"/>
        <v>0</v>
      </c>
    </row>
    <row r="742" spans="1:10" x14ac:dyDescent="0.25">
      <c r="A742" s="155"/>
      <c r="B742" s="32"/>
      <c r="C742" s="99"/>
      <c r="D742" s="30">
        <v>0</v>
      </c>
      <c r="E742" s="33"/>
      <c r="F742" s="33"/>
      <c r="H742" s="99" t="s">
        <v>15</v>
      </c>
      <c r="I742" s="82">
        <f t="shared" si="37"/>
        <v>1</v>
      </c>
      <c r="J742" s="14">
        <f t="shared" si="38"/>
        <v>0</v>
      </c>
    </row>
    <row r="743" spans="1:10" x14ac:dyDescent="0.25">
      <c r="A743" s="155"/>
      <c r="B743" s="32"/>
      <c r="C743" s="99"/>
      <c r="D743" s="30">
        <v>0</v>
      </c>
      <c r="E743" s="33"/>
      <c r="F743" s="33"/>
      <c r="H743" s="99" t="s">
        <v>15</v>
      </c>
      <c r="I743" s="82">
        <f t="shared" si="37"/>
        <v>1</v>
      </c>
      <c r="J743" s="14">
        <f t="shared" si="38"/>
        <v>0</v>
      </c>
    </row>
    <row r="744" spans="1:10" x14ac:dyDescent="0.25">
      <c r="A744" s="155"/>
      <c r="B744" s="32"/>
      <c r="C744" s="99"/>
      <c r="D744" s="30">
        <v>0</v>
      </c>
      <c r="E744" s="33"/>
      <c r="F744" s="33"/>
      <c r="H744" s="99" t="s">
        <v>15</v>
      </c>
      <c r="I744" s="82">
        <f t="shared" si="37"/>
        <v>1</v>
      </c>
      <c r="J744" s="14">
        <f t="shared" si="38"/>
        <v>0</v>
      </c>
    </row>
    <row r="745" spans="1:10" x14ac:dyDescent="0.25">
      <c r="A745" s="155"/>
      <c r="B745" s="32"/>
      <c r="C745" s="99"/>
      <c r="D745" s="30">
        <v>0</v>
      </c>
      <c r="E745" s="33"/>
      <c r="F745" s="33"/>
      <c r="H745" s="99" t="s">
        <v>15</v>
      </c>
      <c r="I745" s="82">
        <f t="shared" si="37"/>
        <v>1</v>
      </c>
      <c r="J745" s="14">
        <f t="shared" si="38"/>
        <v>0</v>
      </c>
    </row>
    <row r="746" spans="1:10" x14ac:dyDescent="0.25">
      <c r="A746" s="155"/>
      <c r="B746" s="32"/>
      <c r="C746" s="99"/>
      <c r="D746" s="30">
        <v>0</v>
      </c>
      <c r="E746" s="33"/>
      <c r="F746" s="33"/>
      <c r="H746" s="99" t="s">
        <v>15</v>
      </c>
      <c r="I746" s="82">
        <f t="shared" si="37"/>
        <v>1</v>
      </c>
      <c r="J746" s="14">
        <f t="shared" si="38"/>
        <v>0</v>
      </c>
    </row>
    <row r="747" spans="1:10" x14ac:dyDescent="0.25">
      <c r="A747" s="155"/>
      <c r="B747" s="32"/>
      <c r="C747" s="99"/>
      <c r="D747" s="30">
        <v>0</v>
      </c>
      <c r="E747" s="33"/>
      <c r="F747" s="33"/>
      <c r="H747" s="99" t="s">
        <v>15</v>
      </c>
      <c r="I747" s="82">
        <f t="shared" si="37"/>
        <v>1</v>
      </c>
      <c r="J747" s="14">
        <f t="shared" si="38"/>
        <v>0</v>
      </c>
    </row>
    <row r="748" spans="1:10" x14ac:dyDescent="0.25">
      <c r="A748" s="155"/>
      <c r="B748" s="32"/>
      <c r="C748" s="99"/>
      <c r="D748" s="30">
        <v>0</v>
      </c>
      <c r="E748" s="33"/>
      <c r="F748" s="33"/>
      <c r="H748" s="99" t="s">
        <v>15</v>
      </c>
      <c r="I748" s="82">
        <f t="shared" si="37"/>
        <v>1</v>
      </c>
      <c r="J748" s="14">
        <f t="shared" si="38"/>
        <v>0</v>
      </c>
    </row>
    <row r="749" spans="1:10" x14ac:dyDescent="0.25">
      <c r="A749" s="155"/>
      <c r="B749" s="32"/>
      <c r="C749" s="99"/>
      <c r="D749" s="30">
        <v>0</v>
      </c>
      <c r="E749" s="33"/>
      <c r="F749" s="33"/>
      <c r="H749" s="99" t="s">
        <v>15</v>
      </c>
      <c r="I749" s="82">
        <f t="shared" si="37"/>
        <v>1</v>
      </c>
      <c r="J749" s="14">
        <f t="shared" si="38"/>
        <v>0</v>
      </c>
    </row>
    <row r="750" spans="1:10" x14ac:dyDescent="0.25">
      <c r="A750" s="155"/>
      <c r="B750" s="32"/>
      <c r="C750" s="99"/>
      <c r="D750" s="30">
        <v>0</v>
      </c>
      <c r="E750" s="33"/>
      <c r="F750" s="33"/>
      <c r="H750" s="99" t="s">
        <v>15</v>
      </c>
      <c r="I750" s="82">
        <f t="shared" si="37"/>
        <v>1</v>
      </c>
      <c r="J750" s="14">
        <f t="shared" si="38"/>
        <v>0</v>
      </c>
    </row>
    <row r="751" spans="1:10" x14ac:dyDescent="0.25">
      <c r="A751" s="155"/>
      <c r="B751" s="32"/>
      <c r="C751" s="99"/>
      <c r="D751" s="30">
        <v>0</v>
      </c>
      <c r="E751" s="33"/>
      <c r="F751" s="33"/>
      <c r="H751" s="99" t="s">
        <v>15</v>
      </c>
      <c r="I751" s="82">
        <f t="shared" si="37"/>
        <v>1</v>
      </c>
      <c r="J751" s="14">
        <f t="shared" si="38"/>
        <v>0</v>
      </c>
    </row>
    <row r="752" spans="1:10" x14ac:dyDescent="0.25">
      <c r="A752" s="155"/>
      <c r="B752" s="32"/>
      <c r="C752" s="99"/>
      <c r="D752" s="30">
        <v>0</v>
      </c>
      <c r="E752" s="33"/>
      <c r="F752" s="33"/>
      <c r="H752" s="99" t="s">
        <v>15</v>
      </c>
      <c r="I752" s="82">
        <f t="shared" si="37"/>
        <v>1</v>
      </c>
      <c r="J752" s="14">
        <f t="shared" si="38"/>
        <v>0</v>
      </c>
    </row>
    <row r="753" spans="1:10" x14ac:dyDescent="0.25">
      <c r="A753" s="155"/>
      <c r="B753" s="32"/>
      <c r="C753" s="99"/>
      <c r="D753" s="30">
        <v>0</v>
      </c>
      <c r="E753" s="33"/>
      <c r="F753" s="33"/>
      <c r="H753" s="99" t="s">
        <v>15</v>
      </c>
      <c r="I753" s="82">
        <f t="shared" si="37"/>
        <v>1</v>
      </c>
      <c r="J753" s="14">
        <f t="shared" si="38"/>
        <v>0</v>
      </c>
    </row>
    <row r="754" spans="1:10" x14ac:dyDescent="0.25">
      <c r="A754" s="155"/>
      <c r="B754" s="32"/>
      <c r="C754" s="99"/>
      <c r="D754" s="30">
        <v>0</v>
      </c>
      <c r="E754" s="33"/>
      <c r="F754" s="33"/>
      <c r="H754" s="99" t="s">
        <v>15</v>
      </c>
      <c r="I754" s="82">
        <f t="shared" si="37"/>
        <v>1</v>
      </c>
      <c r="J754" s="14">
        <f t="shared" si="38"/>
        <v>0</v>
      </c>
    </row>
    <row r="755" spans="1:10" x14ac:dyDescent="0.25">
      <c r="A755" s="155"/>
      <c r="B755" s="32"/>
      <c r="C755" s="99"/>
      <c r="D755" s="30">
        <v>0</v>
      </c>
      <c r="E755" s="33"/>
      <c r="F755" s="33"/>
      <c r="H755" s="99" t="s">
        <v>15</v>
      </c>
      <c r="I755" s="82">
        <f t="shared" si="37"/>
        <v>1</v>
      </c>
      <c r="J755" s="14">
        <f t="shared" si="38"/>
        <v>0</v>
      </c>
    </row>
    <row r="756" spans="1:10" x14ac:dyDescent="0.25">
      <c r="A756" s="155"/>
      <c r="B756" s="32"/>
      <c r="C756" s="99"/>
      <c r="D756" s="30">
        <v>0</v>
      </c>
      <c r="E756" s="33"/>
      <c r="F756" s="33"/>
      <c r="H756" s="99" t="s">
        <v>15</v>
      </c>
      <c r="I756" s="82">
        <f t="shared" si="37"/>
        <v>1</v>
      </c>
      <c r="J756" s="14">
        <f t="shared" si="38"/>
        <v>0</v>
      </c>
    </row>
    <row r="757" spans="1:10" x14ac:dyDescent="0.25">
      <c r="A757" s="155"/>
      <c r="B757" s="32"/>
      <c r="C757" s="99"/>
      <c r="D757" s="30">
        <v>0</v>
      </c>
      <c r="E757" s="33"/>
      <c r="F757" s="33"/>
      <c r="H757" s="99" t="s">
        <v>15</v>
      </c>
      <c r="I757" s="82">
        <f t="shared" si="37"/>
        <v>1</v>
      </c>
      <c r="J757" s="14">
        <f t="shared" si="38"/>
        <v>0</v>
      </c>
    </row>
    <row r="758" spans="1:10" x14ac:dyDescent="0.25">
      <c r="A758" s="155"/>
      <c r="B758" s="32"/>
      <c r="C758" s="99"/>
      <c r="D758" s="30">
        <v>0</v>
      </c>
      <c r="E758" s="33"/>
      <c r="F758" s="33"/>
      <c r="H758" s="99" t="s">
        <v>15</v>
      </c>
      <c r="I758" s="82">
        <f t="shared" si="37"/>
        <v>1</v>
      </c>
      <c r="J758" s="14">
        <f t="shared" si="38"/>
        <v>0</v>
      </c>
    </row>
    <row r="759" spans="1:10" x14ac:dyDescent="0.25">
      <c r="A759" s="155"/>
      <c r="B759" s="32"/>
      <c r="C759" s="99"/>
      <c r="D759" s="30">
        <v>0</v>
      </c>
      <c r="E759" s="33"/>
      <c r="F759" s="33"/>
      <c r="H759" s="99" t="s">
        <v>15</v>
      </c>
      <c r="I759" s="82">
        <f t="shared" si="37"/>
        <v>1</v>
      </c>
      <c r="J759" s="14">
        <f t="shared" si="38"/>
        <v>0</v>
      </c>
    </row>
    <row r="760" spans="1:10" x14ac:dyDescent="0.25">
      <c r="A760" s="155"/>
      <c r="B760" s="32"/>
      <c r="C760" s="99"/>
      <c r="D760" s="30">
        <v>0</v>
      </c>
      <c r="E760" s="33"/>
      <c r="F760" s="33"/>
      <c r="H760" s="99" t="s">
        <v>15</v>
      </c>
      <c r="I760" s="82">
        <f t="shared" si="37"/>
        <v>1</v>
      </c>
      <c r="J760" s="14">
        <f t="shared" si="38"/>
        <v>0</v>
      </c>
    </row>
    <row r="761" spans="1:10" x14ac:dyDescent="0.25">
      <c r="A761" s="155"/>
      <c r="B761" s="32"/>
      <c r="C761" s="99"/>
      <c r="D761" s="30">
        <v>0</v>
      </c>
      <c r="E761" s="33"/>
      <c r="F761" s="33"/>
      <c r="H761" s="99" t="s">
        <v>15</v>
      </c>
      <c r="I761" s="82">
        <f t="shared" si="37"/>
        <v>1</v>
      </c>
      <c r="J761" s="14">
        <f t="shared" si="38"/>
        <v>0</v>
      </c>
    </row>
    <row r="762" spans="1:10" x14ac:dyDescent="0.25">
      <c r="A762" s="155"/>
      <c r="B762" s="32"/>
      <c r="C762" s="99"/>
      <c r="D762" s="30">
        <v>0</v>
      </c>
      <c r="E762" s="33"/>
      <c r="F762" s="33"/>
      <c r="H762" s="99" t="s">
        <v>15</v>
      </c>
      <c r="I762" s="82">
        <f t="shared" si="37"/>
        <v>1</v>
      </c>
      <c r="J762" s="14">
        <f t="shared" si="38"/>
        <v>0</v>
      </c>
    </row>
    <row r="763" spans="1:10" x14ac:dyDescent="0.25">
      <c r="A763" s="155"/>
      <c r="B763" s="32"/>
      <c r="C763" s="99"/>
      <c r="D763" s="30">
        <v>0</v>
      </c>
      <c r="E763" s="33"/>
      <c r="F763" s="33"/>
      <c r="H763" s="99" t="s">
        <v>15</v>
      </c>
      <c r="I763" s="82">
        <f t="shared" si="37"/>
        <v>1</v>
      </c>
      <c r="J763" s="14">
        <f t="shared" si="38"/>
        <v>0</v>
      </c>
    </row>
    <row r="764" spans="1:10" x14ac:dyDescent="0.25">
      <c r="A764" s="155"/>
      <c r="B764" s="32"/>
      <c r="C764" s="99"/>
      <c r="D764" s="30">
        <v>0</v>
      </c>
      <c r="E764" s="33"/>
      <c r="F764" s="33"/>
      <c r="H764" s="99" t="s">
        <v>15</v>
      </c>
      <c r="I764" s="82">
        <f t="shared" si="37"/>
        <v>1</v>
      </c>
      <c r="J764" s="14">
        <f t="shared" si="38"/>
        <v>0</v>
      </c>
    </row>
    <row r="765" spans="1:10" x14ac:dyDescent="0.25">
      <c r="A765" s="155"/>
      <c r="B765" s="32"/>
      <c r="C765" s="99"/>
      <c r="D765" s="30">
        <v>0</v>
      </c>
      <c r="E765" s="33"/>
      <c r="F765" s="33"/>
      <c r="H765" s="99" t="s">
        <v>15</v>
      </c>
      <c r="I765" s="82">
        <f t="shared" si="37"/>
        <v>1</v>
      </c>
      <c r="J765" s="14">
        <f t="shared" si="38"/>
        <v>0</v>
      </c>
    </row>
    <row r="766" spans="1:10" x14ac:dyDescent="0.25">
      <c r="A766" s="155"/>
      <c r="B766" s="32"/>
      <c r="C766" s="99"/>
      <c r="D766" s="30">
        <v>0</v>
      </c>
      <c r="E766" s="33"/>
      <c r="F766" s="33"/>
      <c r="H766" s="99" t="s">
        <v>15</v>
      </c>
      <c r="I766" s="82">
        <f t="shared" si="37"/>
        <v>1</v>
      </c>
      <c r="J766" s="14">
        <f t="shared" si="38"/>
        <v>0</v>
      </c>
    </row>
    <row r="767" spans="1:10" x14ac:dyDescent="0.25">
      <c r="A767" s="155"/>
      <c r="B767" s="32"/>
      <c r="C767" s="99"/>
      <c r="D767" s="30">
        <v>0</v>
      </c>
      <c r="E767" s="33"/>
      <c r="F767" s="33"/>
      <c r="H767" s="99" t="s">
        <v>15</v>
      </c>
      <c r="I767" s="82">
        <f t="shared" si="37"/>
        <v>1</v>
      </c>
      <c r="J767" s="14">
        <f t="shared" si="38"/>
        <v>0</v>
      </c>
    </row>
    <row r="768" spans="1:10" x14ac:dyDescent="0.25">
      <c r="A768" s="155"/>
      <c r="B768" s="32"/>
      <c r="C768" s="99"/>
      <c r="D768" s="30">
        <v>0</v>
      </c>
      <c r="E768" s="33"/>
      <c r="F768" s="33"/>
      <c r="H768" s="99" t="s">
        <v>15</v>
      </c>
      <c r="I768" s="82">
        <f t="shared" si="37"/>
        <v>1</v>
      </c>
      <c r="J768" s="14">
        <f t="shared" si="38"/>
        <v>0</v>
      </c>
    </row>
    <row r="769" spans="1:10" x14ac:dyDescent="0.25">
      <c r="A769" s="155"/>
      <c r="B769" s="32"/>
      <c r="C769" s="99"/>
      <c r="D769" s="30">
        <v>0</v>
      </c>
      <c r="E769" s="33"/>
      <c r="F769" s="33"/>
      <c r="H769" s="99" t="s">
        <v>15</v>
      </c>
      <c r="I769" s="82">
        <f t="shared" si="37"/>
        <v>1</v>
      </c>
      <c r="J769" s="14">
        <f t="shared" si="38"/>
        <v>0</v>
      </c>
    </row>
    <row r="770" spans="1:10" x14ac:dyDescent="0.25">
      <c r="A770" s="155"/>
      <c r="B770" s="32"/>
      <c r="C770" s="99"/>
      <c r="D770" s="30">
        <v>0</v>
      </c>
      <c r="E770" s="33"/>
      <c r="F770" s="33"/>
      <c r="H770" s="99" t="s">
        <v>15</v>
      </c>
      <c r="I770" s="82">
        <f t="shared" si="37"/>
        <v>1</v>
      </c>
      <c r="J770" s="14">
        <f t="shared" si="38"/>
        <v>0</v>
      </c>
    </row>
    <row r="771" spans="1:10" x14ac:dyDescent="0.25">
      <c r="A771" s="155"/>
      <c r="B771" s="32"/>
      <c r="C771" s="99"/>
      <c r="D771" s="30">
        <v>0</v>
      </c>
      <c r="E771" s="33"/>
      <c r="F771" s="33"/>
      <c r="H771" s="99" t="s">
        <v>15</v>
      </c>
      <c r="I771" s="82">
        <f t="shared" ref="I771:I834" si="39">IFERROR(VLOOKUP(H771, $V$2:$W$22, 2, FALSE), 1)</f>
        <v>1</v>
      </c>
      <c r="J771" s="14">
        <f t="shared" ref="J771:J834" si="40">D771*I771</f>
        <v>0</v>
      </c>
    </row>
    <row r="772" spans="1:10" x14ac:dyDescent="0.25">
      <c r="A772" s="155"/>
      <c r="B772" s="32"/>
      <c r="C772" s="99"/>
      <c r="D772" s="30">
        <v>0</v>
      </c>
      <c r="E772" s="33"/>
      <c r="F772" s="33"/>
      <c r="H772" s="99" t="s">
        <v>15</v>
      </c>
      <c r="I772" s="82">
        <f t="shared" si="39"/>
        <v>1</v>
      </c>
      <c r="J772" s="14">
        <f t="shared" si="40"/>
        <v>0</v>
      </c>
    </row>
    <row r="773" spans="1:10" x14ac:dyDescent="0.25">
      <c r="A773" s="155"/>
      <c r="B773" s="32"/>
      <c r="C773" s="99"/>
      <c r="D773" s="30">
        <v>0</v>
      </c>
      <c r="E773" s="33"/>
      <c r="F773" s="33"/>
      <c r="H773" s="99" t="s">
        <v>15</v>
      </c>
      <c r="I773" s="82">
        <f t="shared" si="39"/>
        <v>1</v>
      </c>
      <c r="J773" s="14">
        <f t="shared" si="40"/>
        <v>0</v>
      </c>
    </row>
    <row r="774" spans="1:10" x14ac:dyDescent="0.25">
      <c r="A774" s="155"/>
      <c r="B774" s="32"/>
      <c r="C774" s="99"/>
      <c r="D774" s="30">
        <v>0</v>
      </c>
      <c r="E774" s="33"/>
      <c r="F774" s="33"/>
      <c r="H774" s="99" t="s">
        <v>15</v>
      </c>
      <c r="I774" s="82">
        <f t="shared" si="39"/>
        <v>1</v>
      </c>
      <c r="J774" s="14">
        <f t="shared" si="40"/>
        <v>0</v>
      </c>
    </row>
    <row r="775" spans="1:10" x14ac:dyDescent="0.25">
      <c r="A775" s="155"/>
      <c r="B775" s="32"/>
      <c r="C775" s="99"/>
      <c r="D775" s="30">
        <v>0</v>
      </c>
      <c r="E775" s="33"/>
      <c r="F775" s="33"/>
      <c r="H775" s="99" t="s">
        <v>15</v>
      </c>
      <c r="I775" s="82">
        <f t="shared" si="39"/>
        <v>1</v>
      </c>
      <c r="J775" s="14">
        <f t="shared" si="40"/>
        <v>0</v>
      </c>
    </row>
    <row r="776" spans="1:10" x14ac:dyDescent="0.25">
      <c r="A776" s="155"/>
      <c r="B776" s="32"/>
      <c r="C776" s="99"/>
      <c r="D776" s="30">
        <v>0</v>
      </c>
      <c r="E776" s="33"/>
      <c r="F776" s="33"/>
      <c r="H776" s="99" t="s">
        <v>15</v>
      </c>
      <c r="I776" s="82">
        <f t="shared" si="39"/>
        <v>1</v>
      </c>
      <c r="J776" s="14">
        <f t="shared" si="40"/>
        <v>0</v>
      </c>
    </row>
    <row r="777" spans="1:10" x14ac:dyDescent="0.25">
      <c r="A777" s="155"/>
      <c r="B777" s="32"/>
      <c r="C777" s="99"/>
      <c r="D777" s="30">
        <v>0</v>
      </c>
      <c r="E777" s="33"/>
      <c r="F777" s="33"/>
      <c r="H777" s="99" t="s">
        <v>15</v>
      </c>
      <c r="I777" s="82">
        <f t="shared" si="39"/>
        <v>1</v>
      </c>
      <c r="J777" s="14">
        <f t="shared" si="40"/>
        <v>0</v>
      </c>
    </row>
    <row r="778" spans="1:10" x14ac:dyDescent="0.25">
      <c r="A778" s="155"/>
      <c r="B778" s="32"/>
      <c r="C778" s="99"/>
      <c r="D778" s="30">
        <v>0</v>
      </c>
      <c r="E778" s="33"/>
      <c r="F778" s="33"/>
      <c r="H778" s="99" t="s">
        <v>15</v>
      </c>
      <c r="I778" s="82">
        <f t="shared" si="39"/>
        <v>1</v>
      </c>
      <c r="J778" s="14">
        <f t="shared" si="40"/>
        <v>0</v>
      </c>
    </row>
    <row r="779" spans="1:10" x14ac:dyDescent="0.25">
      <c r="A779" s="155"/>
      <c r="B779" s="32"/>
      <c r="C779" s="99"/>
      <c r="D779" s="30">
        <v>0</v>
      </c>
      <c r="E779" s="33"/>
      <c r="F779" s="33"/>
      <c r="H779" s="99" t="s">
        <v>15</v>
      </c>
      <c r="I779" s="82">
        <f t="shared" si="39"/>
        <v>1</v>
      </c>
      <c r="J779" s="14">
        <f t="shared" si="40"/>
        <v>0</v>
      </c>
    </row>
    <row r="780" spans="1:10" x14ac:dyDescent="0.25">
      <c r="A780" s="155"/>
      <c r="B780" s="32"/>
      <c r="C780" s="99"/>
      <c r="D780" s="30">
        <v>0</v>
      </c>
      <c r="E780" s="33"/>
      <c r="F780" s="33"/>
      <c r="H780" s="99" t="s">
        <v>15</v>
      </c>
      <c r="I780" s="82">
        <f t="shared" si="39"/>
        <v>1</v>
      </c>
      <c r="J780" s="14">
        <f t="shared" si="40"/>
        <v>0</v>
      </c>
    </row>
    <row r="781" spans="1:10" x14ac:dyDescent="0.25">
      <c r="A781" s="155"/>
      <c r="B781" s="32"/>
      <c r="C781" s="99"/>
      <c r="D781" s="30">
        <v>0</v>
      </c>
      <c r="E781" s="33"/>
      <c r="F781" s="33"/>
      <c r="H781" s="99" t="s">
        <v>15</v>
      </c>
      <c r="I781" s="82">
        <f t="shared" si="39"/>
        <v>1</v>
      </c>
      <c r="J781" s="14">
        <f t="shared" si="40"/>
        <v>0</v>
      </c>
    </row>
    <row r="782" spans="1:10" x14ac:dyDescent="0.25">
      <c r="A782" s="155"/>
      <c r="B782" s="32"/>
      <c r="C782" s="99"/>
      <c r="D782" s="30">
        <v>0</v>
      </c>
      <c r="E782" s="33"/>
      <c r="F782" s="33"/>
      <c r="H782" s="99" t="s">
        <v>15</v>
      </c>
      <c r="I782" s="82">
        <f t="shared" si="39"/>
        <v>1</v>
      </c>
      <c r="J782" s="14">
        <f t="shared" si="40"/>
        <v>0</v>
      </c>
    </row>
    <row r="783" spans="1:10" x14ac:dyDescent="0.25">
      <c r="A783" s="155"/>
      <c r="B783" s="32"/>
      <c r="C783" s="99"/>
      <c r="D783" s="30">
        <v>0</v>
      </c>
      <c r="E783" s="33"/>
      <c r="F783" s="33"/>
      <c r="H783" s="99" t="s">
        <v>15</v>
      </c>
      <c r="I783" s="82">
        <f t="shared" si="39"/>
        <v>1</v>
      </c>
      <c r="J783" s="14">
        <f t="shared" si="40"/>
        <v>0</v>
      </c>
    </row>
    <row r="784" spans="1:10" x14ac:dyDescent="0.25">
      <c r="A784" s="155"/>
      <c r="B784" s="32"/>
      <c r="C784" s="99"/>
      <c r="D784" s="30">
        <v>0</v>
      </c>
      <c r="E784" s="33"/>
      <c r="F784" s="33"/>
      <c r="H784" s="99" t="s">
        <v>15</v>
      </c>
      <c r="I784" s="82">
        <f t="shared" si="39"/>
        <v>1</v>
      </c>
      <c r="J784" s="14">
        <f t="shared" si="40"/>
        <v>0</v>
      </c>
    </row>
    <row r="785" spans="1:10" x14ac:dyDescent="0.25">
      <c r="A785" s="155"/>
      <c r="B785" s="32"/>
      <c r="C785" s="99"/>
      <c r="D785" s="30">
        <v>0</v>
      </c>
      <c r="E785" s="33"/>
      <c r="F785" s="33"/>
      <c r="H785" s="99" t="s">
        <v>15</v>
      </c>
      <c r="I785" s="82">
        <f t="shared" si="39"/>
        <v>1</v>
      </c>
      <c r="J785" s="14">
        <f t="shared" si="40"/>
        <v>0</v>
      </c>
    </row>
    <row r="786" spans="1:10" x14ac:dyDescent="0.25">
      <c r="A786" s="155"/>
      <c r="B786" s="32"/>
      <c r="C786" s="99"/>
      <c r="D786" s="30">
        <v>0</v>
      </c>
      <c r="E786" s="33"/>
      <c r="F786" s="33"/>
      <c r="H786" s="99" t="s">
        <v>15</v>
      </c>
      <c r="I786" s="82">
        <f t="shared" si="39"/>
        <v>1</v>
      </c>
      <c r="J786" s="14">
        <f t="shared" si="40"/>
        <v>0</v>
      </c>
    </row>
    <row r="787" spans="1:10" x14ac:dyDescent="0.25">
      <c r="A787" s="155"/>
      <c r="B787" s="32"/>
      <c r="C787" s="99"/>
      <c r="D787" s="30">
        <v>0</v>
      </c>
      <c r="E787" s="33"/>
      <c r="F787" s="33"/>
      <c r="H787" s="99" t="s">
        <v>15</v>
      </c>
      <c r="I787" s="82">
        <f t="shared" si="39"/>
        <v>1</v>
      </c>
      <c r="J787" s="14">
        <f t="shared" si="40"/>
        <v>0</v>
      </c>
    </row>
    <row r="788" spans="1:10" x14ac:dyDescent="0.25">
      <c r="A788" s="155"/>
      <c r="B788" s="32"/>
      <c r="C788" s="99"/>
      <c r="D788" s="30">
        <v>0</v>
      </c>
      <c r="E788" s="33"/>
      <c r="F788" s="33"/>
      <c r="H788" s="99" t="s">
        <v>15</v>
      </c>
      <c r="I788" s="82">
        <f t="shared" si="39"/>
        <v>1</v>
      </c>
      <c r="J788" s="14">
        <f t="shared" si="40"/>
        <v>0</v>
      </c>
    </row>
    <row r="789" spans="1:10" x14ac:dyDescent="0.25">
      <c r="A789" s="155"/>
      <c r="B789" s="32"/>
      <c r="C789" s="99"/>
      <c r="D789" s="30">
        <v>0</v>
      </c>
      <c r="E789" s="33"/>
      <c r="F789" s="33"/>
      <c r="H789" s="99" t="s">
        <v>15</v>
      </c>
      <c r="I789" s="82">
        <f t="shared" si="39"/>
        <v>1</v>
      </c>
      <c r="J789" s="14">
        <f t="shared" si="40"/>
        <v>0</v>
      </c>
    </row>
    <row r="790" spans="1:10" x14ac:dyDescent="0.25">
      <c r="A790" s="155"/>
      <c r="B790" s="32"/>
      <c r="C790" s="99"/>
      <c r="D790" s="30">
        <v>0</v>
      </c>
      <c r="E790" s="33"/>
      <c r="F790" s="33"/>
      <c r="H790" s="99" t="s">
        <v>15</v>
      </c>
      <c r="I790" s="82">
        <f t="shared" si="39"/>
        <v>1</v>
      </c>
      <c r="J790" s="14">
        <f t="shared" si="40"/>
        <v>0</v>
      </c>
    </row>
    <row r="791" spans="1:10" x14ac:dyDescent="0.25">
      <c r="A791" s="155"/>
      <c r="B791" s="32"/>
      <c r="C791" s="99"/>
      <c r="D791" s="30">
        <v>0</v>
      </c>
      <c r="E791" s="33"/>
      <c r="F791" s="33"/>
      <c r="H791" s="99" t="s">
        <v>15</v>
      </c>
      <c r="I791" s="82">
        <f t="shared" si="39"/>
        <v>1</v>
      </c>
      <c r="J791" s="14">
        <f t="shared" si="40"/>
        <v>0</v>
      </c>
    </row>
    <row r="792" spans="1:10" x14ac:dyDescent="0.25">
      <c r="A792" s="155"/>
      <c r="B792" s="32"/>
      <c r="C792" s="99"/>
      <c r="D792" s="30">
        <v>0</v>
      </c>
      <c r="E792" s="33"/>
      <c r="F792" s="33"/>
      <c r="H792" s="99" t="s">
        <v>15</v>
      </c>
      <c r="I792" s="82">
        <f t="shared" si="39"/>
        <v>1</v>
      </c>
      <c r="J792" s="14">
        <f t="shared" si="40"/>
        <v>0</v>
      </c>
    </row>
    <row r="793" spans="1:10" x14ac:dyDescent="0.25">
      <c r="A793" s="155"/>
      <c r="B793" s="32"/>
      <c r="C793" s="99"/>
      <c r="D793" s="30">
        <v>0</v>
      </c>
      <c r="E793" s="33"/>
      <c r="F793" s="33"/>
      <c r="H793" s="99" t="s">
        <v>15</v>
      </c>
      <c r="I793" s="82">
        <f t="shared" si="39"/>
        <v>1</v>
      </c>
      <c r="J793" s="14">
        <f t="shared" si="40"/>
        <v>0</v>
      </c>
    </row>
    <row r="794" spans="1:10" x14ac:dyDescent="0.25">
      <c r="A794" s="155"/>
      <c r="B794" s="32"/>
      <c r="C794" s="99"/>
      <c r="D794" s="30">
        <v>0</v>
      </c>
      <c r="E794" s="33"/>
      <c r="F794" s="33"/>
      <c r="H794" s="99" t="s">
        <v>15</v>
      </c>
      <c r="I794" s="82">
        <f t="shared" si="39"/>
        <v>1</v>
      </c>
      <c r="J794" s="14">
        <f t="shared" si="40"/>
        <v>0</v>
      </c>
    </row>
    <row r="795" spans="1:10" x14ac:dyDescent="0.25">
      <c r="A795" s="155"/>
      <c r="B795" s="32"/>
      <c r="C795" s="99"/>
      <c r="D795" s="30">
        <v>0</v>
      </c>
      <c r="E795" s="33"/>
      <c r="F795" s="33"/>
      <c r="H795" s="99" t="s">
        <v>15</v>
      </c>
      <c r="I795" s="82">
        <f t="shared" si="39"/>
        <v>1</v>
      </c>
      <c r="J795" s="14">
        <f t="shared" si="40"/>
        <v>0</v>
      </c>
    </row>
    <row r="796" spans="1:10" x14ac:dyDescent="0.25">
      <c r="A796" s="155"/>
      <c r="B796" s="32"/>
      <c r="C796" s="99"/>
      <c r="D796" s="30">
        <v>0</v>
      </c>
      <c r="E796" s="33"/>
      <c r="F796" s="33"/>
      <c r="H796" s="99" t="s">
        <v>15</v>
      </c>
      <c r="I796" s="82">
        <f t="shared" si="39"/>
        <v>1</v>
      </c>
      <c r="J796" s="14">
        <f t="shared" si="40"/>
        <v>0</v>
      </c>
    </row>
    <row r="797" spans="1:10" x14ac:dyDescent="0.25">
      <c r="A797" s="155"/>
      <c r="B797" s="32"/>
      <c r="C797" s="99"/>
      <c r="D797" s="30">
        <v>0</v>
      </c>
      <c r="E797" s="33"/>
      <c r="F797" s="33"/>
      <c r="H797" s="99" t="s">
        <v>15</v>
      </c>
      <c r="I797" s="82">
        <f t="shared" si="39"/>
        <v>1</v>
      </c>
      <c r="J797" s="14">
        <f t="shared" si="40"/>
        <v>0</v>
      </c>
    </row>
    <row r="798" spans="1:10" x14ac:dyDescent="0.25">
      <c r="A798" s="155"/>
      <c r="B798" s="32"/>
      <c r="C798" s="99"/>
      <c r="D798" s="30">
        <v>0</v>
      </c>
      <c r="E798" s="33"/>
      <c r="F798" s="33"/>
      <c r="H798" s="99" t="s">
        <v>15</v>
      </c>
      <c r="I798" s="82">
        <f t="shared" si="39"/>
        <v>1</v>
      </c>
      <c r="J798" s="14">
        <f t="shared" si="40"/>
        <v>0</v>
      </c>
    </row>
    <row r="799" spans="1:10" x14ac:dyDescent="0.25">
      <c r="A799" s="155"/>
      <c r="B799" s="32"/>
      <c r="C799" s="99"/>
      <c r="D799" s="30">
        <v>0</v>
      </c>
      <c r="E799" s="33"/>
      <c r="F799" s="33"/>
      <c r="H799" s="99" t="s">
        <v>15</v>
      </c>
      <c r="I799" s="82">
        <f t="shared" si="39"/>
        <v>1</v>
      </c>
      <c r="J799" s="14">
        <f t="shared" si="40"/>
        <v>0</v>
      </c>
    </row>
    <row r="800" spans="1:10" x14ac:dyDescent="0.25">
      <c r="A800" s="155"/>
      <c r="B800" s="32"/>
      <c r="C800" s="99"/>
      <c r="D800" s="30">
        <v>0</v>
      </c>
      <c r="E800" s="33"/>
      <c r="F800" s="33"/>
      <c r="H800" s="99" t="s">
        <v>15</v>
      </c>
      <c r="I800" s="82">
        <f t="shared" si="39"/>
        <v>1</v>
      </c>
      <c r="J800" s="14">
        <f t="shared" si="40"/>
        <v>0</v>
      </c>
    </row>
    <row r="801" spans="1:10" x14ac:dyDescent="0.25">
      <c r="A801" s="155"/>
      <c r="B801" s="32"/>
      <c r="C801" s="99"/>
      <c r="D801" s="30">
        <v>0</v>
      </c>
      <c r="E801" s="33"/>
      <c r="F801" s="33"/>
      <c r="H801" s="99" t="s">
        <v>15</v>
      </c>
      <c r="I801" s="82">
        <f t="shared" si="39"/>
        <v>1</v>
      </c>
      <c r="J801" s="14">
        <f t="shared" si="40"/>
        <v>0</v>
      </c>
    </row>
    <row r="802" spans="1:10" x14ac:dyDescent="0.25">
      <c r="A802" s="155"/>
      <c r="B802" s="32"/>
      <c r="C802" s="99"/>
      <c r="D802" s="30">
        <v>0</v>
      </c>
      <c r="E802" s="33"/>
      <c r="F802" s="33"/>
      <c r="H802" s="99" t="s">
        <v>15</v>
      </c>
      <c r="I802" s="82">
        <f t="shared" si="39"/>
        <v>1</v>
      </c>
      <c r="J802" s="14">
        <f t="shared" si="40"/>
        <v>0</v>
      </c>
    </row>
    <row r="803" spans="1:10" x14ac:dyDescent="0.25">
      <c r="A803" s="155"/>
      <c r="B803" s="32"/>
      <c r="C803" s="99"/>
      <c r="D803" s="30">
        <v>0</v>
      </c>
      <c r="E803" s="33"/>
      <c r="F803" s="33"/>
      <c r="H803" s="99" t="s">
        <v>15</v>
      </c>
      <c r="I803" s="82">
        <f t="shared" si="39"/>
        <v>1</v>
      </c>
      <c r="J803" s="14">
        <f t="shared" si="40"/>
        <v>0</v>
      </c>
    </row>
    <row r="804" spans="1:10" x14ac:dyDescent="0.25">
      <c r="A804" s="155"/>
      <c r="B804" s="32"/>
      <c r="C804" s="99"/>
      <c r="D804" s="30">
        <v>0</v>
      </c>
      <c r="E804" s="33"/>
      <c r="F804" s="33"/>
      <c r="H804" s="99" t="s">
        <v>15</v>
      </c>
      <c r="I804" s="82">
        <f t="shared" si="39"/>
        <v>1</v>
      </c>
      <c r="J804" s="14">
        <f t="shared" si="40"/>
        <v>0</v>
      </c>
    </row>
    <row r="805" spans="1:10" x14ac:dyDescent="0.25">
      <c r="A805" s="155"/>
      <c r="B805" s="32"/>
      <c r="C805" s="99"/>
      <c r="D805" s="30">
        <v>0</v>
      </c>
      <c r="E805" s="33"/>
      <c r="F805" s="33"/>
      <c r="H805" s="99" t="s">
        <v>15</v>
      </c>
      <c r="I805" s="82">
        <f t="shared" si="39"/>
        <v>1</v>
      </c>
      <c r="J805" s="14">
        <f t="shared" si="40"/>
        <v>0</v>
      </c>
    </row>
    <row r="806" spans="1:10" x14ac:dyDescent="0.25">
      <c r="A806" s="155"/>
      <c r="B806" s="32"/>
      <c r="C806" s="99"/>
      <c r="D806" s="30">
        <v>0</v>
      </c>
      <c r="E806" s="33"/>
      <c r="F806" s="33"/>
      <c r="H806" s="99" t="s">
        <v>15</v>
      </c>
      <c r="I806" s="82">
        <f t="shared" si="39"/>
        <v>1</v>
      </c>
      <c r="J806" s="14">
        <f t="shared" si="40"/>
        <v>0</v>
      </c>
    </row>
    <row r="807" spans="1:10" x14ac:dyDescent="0.25">
      <c r="A807" s="155"/>
      <c r="B807" s="32"/>
      <c r="C807" s="99"/>
      <c r="D807" s="30">
        <v>0</v>
      </c>
      <c r="E807" s="33"/>
      <c r="F807" s="33"/>
      <c r="H807" s="99" t="s">
        <v>15</v>
      </c>
      <c r="I807" s="82">
        <f t="shared" si="39"/>
        <v>1</v>
      </c>
      <c r="J807" s="14">
        <f t="shared" si="40"/>
        <v>0</v>
      </c>
    </row>
    <row r="808" spans="1:10" x14ac:dyDescent="0.25">
      <c r="A808" s="155"/>
      <c r="B808" s="32"/>
      <c r="C808" s="99"/>
      <c r="D808" s="30">
        <v>0</v>
      </c>
      <c r="E808" s="33"/>
      <c r="F808" s="33"/>
      <c r="H808" s="99" t="s">
        <v>15</v>
      </c>
      <c r="I808" s="82">
        <f t="shared" si="39"/>
        <v>1</v>
      </c>
      <c r="J808" s="14">
        <f t="shared" si="40"/>
        <v>0</v>
      </c>
    </row>
    <row r="809" spans="1:10" x14ac:dyDescent="0.25">
      <c r="A809" s="155"/>
      <c r="B809" s="32"/>
      <c r="C809" s="99"/>
      <c r="D809" s="30">
        <v>0</v>
      </c>
      <c r="E809" s="33"/>
      <c r="F809" s="33"/>
      <c r="H809" s="99" t="s">
        <v>15</v>
      </c>
      <c r="I809" s="82">
        <f t="shared" si="39"/>
        <v>1</v>
      </c>
      <c r="J809" s="14">
        <f t="shared" si="40"/>
        <v>0</v>
      </c>
    </row>
    <row r="810" spans="1:10" x14ac:dyDescent="0.25">
      <c r="A810" s="155"/>
      <c r="B810" s="32"/>
      <c r="C810" s="99"/>
      <c r="D810" s="30">
        <v>0</v>
      </c>
      <c r="E810" s="33"/>
      <c r="F810" s="33"/>
      <c r="H810" s="99" t="s">
        <v>15</v>
      </c>
      <c r="I810" s="82">
        <f t="shared" si="39"/>
        <v>1</v>
      </c>
      <c r="J810" s="14">
        <f t="shared" si="40"/>
        <v>0</v>
      </c>
    </row>
    <row r="811" spans="1:10" x14ac:dyDescent="0.25">
      <c r="A811" s="155"/>
      <c r="B811" s="32"/>
      <c r="C811" s="99"/>
      <c r="D811" s="30">
        <v>0</v>
      </c>
      <c r="E811" s="33"/>
      <c r="F811" s="33"/>
      <c r="H811" s="99" t="s">
        <v>15</v>
      </c>
      <c r="I811" s="82">
        <f t="shared" si="39"/>
        <v>1</v>
      </c>
      <c r="J811" s="14">
        <f t="shared" si="40"/>
        <v>0</v>
      </c>
    </row>
    <row r="812" spans="1:10" x14ac:dyDescent="0.25">
      <c r="A812" s="155"/>
      <c r="B812" s="32"/>
      <c r="C812" s="99"/>
      <c r="D812" s="30">
        <v>0</v>
      </c>
      <c r="E812" s="33"/>
      <c r="F812" s="33"/>
      <c r="H812" s="99" t="s">
        <v>15</v>
      </c>
      <c r="I812" s="82">
        <f t="shared" si="39"/>
        <v>1</v>
      </c>
      <c r="J812" s="14">
        <f t="shared" si="40"/>
        <v>0</v>
      </c>
    </row>
    <row r="813" spans="1:10" x14ac:dyDescent="0.25">
      <c r="A813" s="155"/>
      <c r="B813" s="32"/>
      <c r="C813" s="99"/>
      <c r="D813" s="30">
        <v>0</v>
      </c>
      <c r="E813" s="33"/>
      <c r="F813" s="33"/>
      <c r="H813" s="99" t="s">
        <v>15</v>
      </c>
      <c r="I813" s="82">
        <f t="shared" si="39"/>
        <v>1</v>
      </c>
      <c r="J813" s="14">
        <f t="shared" si="40"/>
        <v>0</v>
      </c>
    </row>
    <row r="814" spans="1:10" x14ac:dyDescent="0.25">
      <c r="A814" s="155"/>
      <c r="B814" s="32"/>
      <c r="C814" s="99"/>
      <c r="D814" s="30">
        <v>0</v>
      </c>
      <c r="E814" s="33"/>
      <c r="F814" s="33"/>
      <c r="H814" s="99" t="s">
        <v>15</v>
      </c>
      <c r="I814" s="82">
        <f t="shared" si="39"/>
        <v>1</v>
      </c>
      <c r="J814" s="14">
        <f t="shared" si="40"/>
        <v>0</v>
      </c>
    </row>
    <row r="815" spans="1:10" x14ac:dyDescent="0.25">
      <c r="A815" s="155"/>
      <c r="B815" s="32"/>
      <c r="C815" s="99"/>
      <c r="D815" s="30">
        <v>0</v>
      </c>
      <c r="E815" s="33"/>
      <c r="F815" s="33"/>
      <c r="H815" s="99" t="s">
        <v>15</v>
      </c>
      <c r="I815" s="82">
        <f t="shared" si="39"/>
        <v>1</v>
      </c>
      <c r="J815" s="14">
        <f t="shared" si="40"/>
        <v>0</v>
      </c>
    </row>
    <row r="816" spans="1:10" x14ac:dyDescent="0.25">
      <c r="A816" s="155"/>
      <c r="B816" s="32"/>
      <c r="C816" s="99"/>
      <c r="D816" s="30">
        <v>0</v>
      </c>
      <c r="E816" s="33"/>
      <c r="F816" s="33"/>
      <c r="H816" s="99" t="s">
        <v>15</v>
      </c>
      <c r="I816" s="82">
        <f t="shared" si="39"/>
        <v>1</v>
      </c>
      <c r="J816" s="14">
        <f t="shared" si="40"/>
        <v>0</v>
      </c>
    </row>
    <row r="817" spans="1:10" x14ac:dyDescent="0.25">
      <c r="A817" s="155"/>
      <c r="B817" s="32"/>
      <c r="C817" s="99"/>
      <c r="D817" s="30">
        <v>0</v>
      </c>
      <c r="E817" s="33"/>
      <c r="F817" s="33"/>
      <c r="H817" s="99" t="s">
        <v>15</v>
      </c>
      <c r="I817" s="82">
        <f t="shared" si="39"/>
        <v>1</v>
      </c>
      <c r="J817" s="14">
        <f t="shared" si="40"/>
        <v>0</v>
      </c>
    </row>
    <row r="818" spans="1:10" x14ac:dyDescent="0.25">
      <c r="A818" s="155"/>
      <c r="B818" s="32"/>
      <c r="C818" s="99"/>
      <c r="D818" s="30">
        <v>0</v>
      </c>
      <c r="E818" s="33"/>
      <c r="F818" s="33"/>
      <c r="H818" s="99" t="s">
        <v>15</v>
      </c>
      <c r="I818" s="82">
        <f t="shared" si="39"/>
        <v>1</v>
      </c>
      <c r="J818" s="14">
        <f t="shared" si="40"/>
        <v>0</v>
      </c>
    </row>
    <row r="819" spans="1:10" x14ac:dyDescent="0.25">
      <c r="A819" s="155"/>
      <c r="B819" s="32"/>
      <c r="C819" s="99"/>
      <c r="D819" s="30">
        <v>0</v>
      </c>
      <c r="E819" s="33"/>
      <c r="F819" s="33"/>
      <c r="H819" s="99" t="s">
        <v>15</v>
      </c>
      <c r="I819" s="82">
        <f t="shared" si="39"/>
        <v>1</v>
      </c>
      <c r="J819" s="14">
        <f t="shared" si="40"/>
        <v>0</v>
      </c>
    </row>
    <row r="820" spans="1:10" x14ac:dyDescent="0.25">
      <c r="A820" s="155"/>
      <c r="B820" s="32"/>
      <c r="C820" s="99"/>
      <c r="D820" s="30">
        <v>0</v>
      </c>
      <c r="E820" s="33"/>
      <c r="F820" s="33"/>
      <c r="H820" s="99" t="s">
        <v>15</v>
      </c>
      <c r="I820" s="82">
        <f t="shared" si="39"/>
        <v>1</v>
      </c>
      <c r="J820" s="14">
        <f t="shared" si="40"/>
        <v>0</v>
      </c>
    </row>
    <row r="821" spans="1:10" x14ac:dyDescent="0.25">
      <c r="A821" s="155"/>
      <c r="B821" s="32"/>
      <c r="C821" s="99"/>
      <c r="D821" s="30">
        <v>0</v>
      </c>
      <c r="E821" s="33"/>
      <c r="F821" s="33"/>
      <c r="H821" s="99" t="s">
        <v>15</v>
      </c>
      <c r="I821" s="82">
        <f t="shared" si="39"/>
        <v>1</v>
      </c>
      <c r="J821" s="14">
        <f t="shared" si="40"/>
        <v>0</v>
      </c>
    </row>
    <row r="822" spans="1:10" x14ac:dyDescent="0.25">
      <c r="A822" s="155"/>
      <c r="B822" s="32"/>
      <c r="C822" s="99"/>
      <c r="D822" s="30">
        <v>0</v>
      </c>
      <c r="E822" s="33"/>
      <c r="F822" s="33"/>
      <c r="H822" s="99" t="s">
        <v>15</v>
      </c>
      <c r="I822" s="82">
        <f t="shared" si="39"/>
        <v>1</v>
      </c>
      <c r="J822" s="14">
        <f t="shared" si="40"/>
        <v>0</v>
      </c>
    </row>
    <row r="823" spans="1:10" x14ac:dyDescent="0.25">
      <c r="A823" s="155"/>
      <c r="B823" s="32"/>
      <c r="C823" s="99"/>
      <c r="D823" s="30">
        <v>0</v>
      </c>
      <c r="E823" s="33"/>
      <c r="F823" s="33"/>
      <c r="H823" s="99" t="s">
        <v>15</v>
      </c>
      <c r="I823" s="82">
        <f t="shared" si="39"/>
        <v>1</v>
      </c>
      <c r="J823" s="14">
        <f t="shared" si="40"/>
        <v>0</v>
      </c>
    </row>
    <row r="824" spans="1:10" x14ac:dyDescent="0.25">
      <c r="A824" s="155"/>
      <c r="B824" s="32"/>
      <c r="C824" s="99"/>
      <c r="D824" s="30">
        <v>0</v>
      </c>
      <c r="E824" s="33"/>
      <c r="F824" s="33"/>
      <c r="H824" s="99" t="s">
        <v>15</v>
      </c>
      <c r="I824" s="82">
        <f t="shared" si="39"/>
        <v>1</v>
      </c>
      <c r="J824" s="14">
        <f t="shared" si="40"/>
        <v>0</v>
      </c>
    </row>
    <row r="825" spans="1:10" x14ac:dyDescent="0.25">
      <c r="A825" s="155"/>
      <c r="B825" s="32"/>
      <c r="C825" s="99"/>
      <c r="D825" s="30">
        <v>0</v>
      </c>
      <c r="E825" s="33"/>
      <c r="F825" s="33"/>
      <c r="H825" s="99" t="s">
        <v>15</v>
      </c>
      <c r="I825" s="82">
        <f t="shared" si="39"/>
        <v>1</v>
      </c>
      <c r="J825" s="14">
        <f t="shared" si="40"/>
        <v>0</v>
      </c>
    </row>
    <row r="826" spans="1:10" x14ac:dyDescent="0.25">
      <c r="A826" s="155"/>
      <c r="B826" s="32"/>
      <c r="C826" s="99"/>
      <c r="D826" s="30">
        <v>0</v>
      </c>
      <c r="E826" s="33"/>
      <c r="F826" s="33"/>
      <c r="H826" s="99" t="s">
        <v>15</v>
      </c>
      <c r="I826" s="82">
        <f t="shared" si="39"/>
        <v>1</v>
      </c>
      <c r="J826" s="14">
        <f t="shared" si="40"/>
        <v>0</v>
      </c>
    </row>
    <row r="827" spans="1:10" x14ac:dyDescent="0.25">
      <c r="A827" s="155"/>
      <c r="B827" s="32"/>
      <c r="C827" s="99"/>
      <c r="D827" s="30">
        <v>0</v>
      </c>
      <c r="E827" s="33"/>
      <c r="F827" s="33"/>
      <c r="H827" s="99" t="s">
        <v>15</v>
      </c>
      <c r="I827" s="82">
        <f t="shared" si="39"/>
        <v>1</v>
      </c>
      <c r="J827" s="14">
        <f t="shared" si="40"/>
        <v>0</v>
      </c>
    </row>
    <row r="828" spans="1:10" x14ac:dyDescent="0.25">
      <c r="A828" s="155"/>
      <c r="B828" s="32"/>
      <c r="C828" s="99"/>
      <c r="D828" s="30">
        <v>0</v>
      </c>
      <c r="E828" s="33"/>
      <c r="F828" s="33"/>
      <c r="H828" s="99" t="s">
        <v>15</v>
      </c>
      <c r="I828" s="82">
        <f t="shared" si="39"/>
        <v>1</v>
      </c>
      <c r="J828" s="14">
        <f t="shared" si="40"/>
        <v>0</v>
      </c>
    </row>
    <row r="829" spans="1:10" x14ac:dyDescent="0.25">
      <c r="A829" s="155"/>
      <c r="B829" s="32"/>
      <c r="C829" s="99"/>
      <c r="D829" s="30">
        <v>0</v>
      </c>
      <c r="E829" s="33"/>
      <c r="F829" s="33"/>
      <c r="H829" s="99" t="s">
        <v>15</v>
      </c>
      <c r="I829" s="82">
        <f t="shared" si="39"/>
        <v>1</v>
      </c>
      <c r="J829" s="14">
        <f t="shared" si="40"/>
        <v>0</v>
      </c>
    </row>
    <row r="830" spans="1:10" x14ac:dyDescent="0.25">
      <c r="A830" s="155"/>
      <c r="B830" s="32"/>
      <c r="C830" s="99"/>
      <c r="D830" s="30">
        <v>0</v>
      </c>
      <c r="E830" s="33"/>
      <c r="F830" s="33"/>
      <c r="H830" s="99" t="s">
        <v>15</v>
      </c>
      <c r="I830" s="82">
        <f t="shared" si="39"/>
        <v>1</v>
      </c>
      <c r="J830" s="14">
        <f t="shared" si="40"/>
        <v>0</v>
      </c>
    </row>
    <row r="831" spans="1:10" x14ac:dyDescent="0.25">
      <c r="A831" s="155"/>
      <c r="B831" s="32"/>
      <c r="C831" s="99"/>
      <c r="D831" s="30">
        <v>0</v>
      </c>
      <c r="E831" s="33"/>
      <c r="F831" s="33"/>
      <c r="H831" s="99" t="s">
        <v>15</v>
      </c>
      <c r="I831" s="82">
        <f t="shared" si="39"/>
        <v>1</v>
      </c>
      <c r="J831" s="14">
        <f t="shared" si="40"/>
        <v>0</v>
      </c>
    </row>
    <row r="832" spans="1:10" x14ac:dyDescent="0.25">
      <c r="A832" s="155"/>
      <c r="B832" s="32"/>
      <c r="C832" s="99"/>
      <c r="D832" s="30">
        <v>0</v>
      </c>
      <c r="E832" s="33"/>
      <c r="F832" s="33"/>
      <c r="H832" s="99" t="s">
        <v>15</v>
      </c>
      <c r="I832" s="82">
        <f t="shared" si="39"/>
        <v>1</v>
      </c>
      <c r="J832" s="14">
        <f t="shared" si="40"/>
        <v>0</v>
      </c>
    </row>
    <row r="833" spans="1:10" x14ac:dyDescent="0.25">
      <c r="A833" s="155"/>
      <c r="B833" s="32"/>
      <c r="C833" s="99"/>
      <c r="D833" s="30">
        <v>0</v>
      </c>
      <c r="E833" s="33"/>
      <c r="F833" s="33"/>
      <c r="H833" s="99" t="s">
        <v>15</v>
      </c>
      <c r="I833" s="82">
        <f t="shared" si="39"/>
        <v>1</v>
      </c>
      <c r="J833" s="14">
        <f t="shared" si="40"/>
        <v>0</v>
      </c>
    </row>
    <row r="834" spans="1:10" x14ac:dyDescent="0.25">
      <c r="A834" s="155"/>
      <c r="B834" s="32"/>
      <c r="C834" s="99"/>
      <c r="D834" s="30">
        <v>0</v>
      </c>
      <c r="E834" s="33"/>
      <c r="F834" s="33"/>
      <c r="H834" s="99" t="s">
        <v>15</v>
      </c>
      <c r="I834" s="82">
        <f t="shared" si="39"/>
        <v>1</v>
      </c>
      <c r="J834" s="14">
        <f t="shared" si="40"/>
        <v>0</v>
      </c>
    </row>
    <row r="835" spans="1:10" x14ac:dyDescent="0.25">
      <c r="A835" s="155"/>
      <c r="B835" s="32"/>
      <c r="C835" s="99"/>
      <c r="D835" s="30">
        <v>0</v>
      </c>
      <c r="E835" s="33"/>
      <c r="F835" s="33"/>
      <c r="H835" s="99" t="s">
        <v>15</v>
      </c>
      <c r="I835" s="82">
        <f t="shared" ref="I835:I898" si="41">IFERROR(VLOOKUP(H835, $V$2:$W$22, 2, FALSE), 1)</f>
        <v>1</v>
      </c>
      <c r="J835" s="14">
        <f t="shared" ref="J835:J898" si="42">D835*I835</f>
        <v>0</v>
      </c>
    </row>
    <row r="836" spans="1:10" x14ac:dyDescent="0.25">
      <c r="A836" s="155"/>
      <c r="B836" s="32"/>
      <c r="C836" s="99"/>
      <c r="D836" s="30">
        <v>0</v>
      </c>
      <c r="E836" s="33"/>
      <c r="F836" s="33"/>
      <c r="H836" s="99" t="s">
        <v>15</v>
      </c>
      <c r="I836" s="82">
        <f t="shared" si="41"/>
        <v>1</v>
      </c>
      <c r="J836" s="14">
        <f t="shared" si="42"/>
        <v>0</v>
      </c>
    </row>
    <row r="837" spans="1:10" x14ac:dyDescent="0.25">
      <c r="A837" s="155"/>
      <c r="B837" s="32"/>
      <c r="C837" s="99"/>
      <c r="D837" s="30">
        <v>0</v>
      </c>
      <c r="E837" s="33"/>
      <c r="F837" s="33"/>
      <c r="H837" s="99" t="s">
        <v>15</v>
      </c>
      <c r="I837" s="82">
        <f t="shared" si="41"/>
        <v>1</v>
      </c>
      <c r="J837" s="14">
        <f t="shared" si="42"/>
        <v>0</v>
      </c>
    </row>
    <row r="838" spans="1:10" x14ac:dyDescent="0.25">
      <c r="A838" s="155"/>
      <c r="B838" s="32"/>
      <c r="C838" s="99"/>
      <c r="D838" s="30">
        <v>0</v>
      </c>
      <c r="E838" s="33"/>
      <c r="F838" s="33"/>
      <c r="H838" s="99" t="s">
        <v>15</v>
      </c>
      <c r="I838" s="82">
        <f t="shared" si="41"/>
        <v>1</v>
      </c>
      <c r="J838" s="14">
        <f t="shared" si="42"/>
        <v>0</v>
      </c>
    </row>
    <row r="839" spans="1:10" x14ac:dyDescent="0.25">
      <c r="A839" s="155"/>
      <c r="B839" s="32"/>
      <c r="C839" s="99"/>
      <c r="D839" s="30">
        <v>0</v>
      </c>
      <c r="E839" s="33"/>
      <c r="F839" s="33"/>
      <c r="H839" s="99" t="s">
        <v>15</v>
      </c>
      <c r="I839" s="82">
        <f t="shared" si="41"/>
        <v>1</v>
      </c>
      <c r="J839" s="14">
        <f t="shared" si="42"/>
        <v>0</v>
      </c>
    </row>
    <row r="840" spans="1:10" x14ac:dyDescent="0.25">
      <c r="A840" s="155"/>
      <c r="B840" s="32"/>
      <c r="C840" s="99"/>
      <c r="D840" s="30">
        <v>0</v>
      </c>
      <c r="E840" s="33"/>
      <c r="F840" s="33"/>
      <c r="H840" s="99" t="s">
        <v>15</v>
      </c>
      <c r="I840" s="82">
        <f t="shared" si="41"/>
        <v>1</v>
      </c>
      <c r="J840" s="14">
        <f t="shared" si="42"/>
        <v>0</v>
      </c>
    </row>
    <row r="841" spans="1:10" x14ac:dyDescent="0.25">
      <c r="A841" s="155"/>
      <c r="B841" s="32"/>
      <c r="C841" s="99"/>
      <c r="D841" s="30">
        <v>0</v>
      </c>
      <c r="E841" s="33"/>
      <c r="F841" s="33"/>
      <c r="H841" s="99" t="s">
        <v>15</v>
      </c>
      <c r="I841" s="82">
        <f t="shared" si="41"/>
        <v>1</v>
      </c>
      <c r="J841" s="14">
        <f t="shared" si="42"/>
        <v>0</v>
      </c>
    </row>
    <row r="842" spans="1:10" x14ac:dyDescent="0.25">
      <c r="A842" s="155"/>
      <c r="B842" s="32"/>
      <c r="C842" s="99"/>
      <c r="D842" s="30">
        <v>0</v>
      </c>
      <c r="E842" s="33"/>
      <c r="F842" s="33"/>
      <c r="H842" s="99" t="s">
        <v>15</v>
      </c>
      <c r="I842" s="82">
        <f t="shared" si="41"/>
        <v>1</v>
      </c>
      <c r="J842" s="14">
        <f t="shared" si="42"/>
        <v>0</v>
      </c>
    </row>
    <row r="843" spans="1:10" x14ac:dyDescent="0.25">
      <c r="A843" s="155"/>
      <c r="B843" s="32"/>
      <c r="C843" s="99"/>
      <c r="D843" s="30">
        <v>0</v>
      </c>
      <c r="E843" s="33"/>
      <c r="F843" s="33"/>
      <c r="H843" s="99" t="s">
        <v>15</v>
      </c>
      <c r="I843" s="82">
        <f t="shared" si="41"/>
        <v>1</v>
      </c>
      <c r="J843" s="14">
        <f t="shared" si="42"/>
        <v>0</v>
      </c>
    </row>
    <row r="844" spans="1:10" x14ac:dyDescent="0.25">
      <c r="A844" s="155"/>
      <c r="B844" s="32"/>
      <c r="C844" s="99"/>
      <c r="D844" s="30">
        <v>0</v>
      </c>
      <c r="E844" s="33"/>
      <c r="F844" s="33"/>
      <c r="H844" s="99" t="s">
        <v>15</v>
      </c>
      <c r="I844" s="82">
        <f t="shared" si="41"/>
        <v>1</v>
      </c>
      <c r="J844" s="14">
        <f t="shared" si="42"/>
        <v>0</v>
      </c>
    </row>
    <row r="845" spans="1:10" x14ac:dyDescent="0.25">
      <c r="A845" s="155"/>
      <c r="B845" s="32"/>
      <c r="C845" s="99"/>
      <c r="D845" s="30">
        <v>0</v>
      </c>
      <c r="E845" s="33"/>
      <c r="F845" s="33"/>
      <c r="H845" s="99" t="s">
        <v>15</v>
      </c>
      <c r="I845" s="82">
        <f t="shared" si="41"/>
        <v>1</v>
      </c>
      <c r="J845" s="14">
        <f t="shared" si="42"/>
        <v>0</v>
      </c>
    </row>
    <row r="846" spans="1:10" x14ac:dyDescent="0.25">
      <c r="A846" s="155"/>
      <c r="B846" s="32"/>
      <c r="C846" s="99"/>
      <c r="D846" s="30">
        <v>0</v>
      </c>
      <c r="E846" s="33"/>
      <c r="F846" s="33"/>
      <c r="H846" s="99" t="s">
        <v>15</v>
      </c>
      <c r="I846" s="82">
        <f t="shared" si="41"/>
        <v>1</v>
      </c>
      <c r="J846" s="14">
        <f t="shared" si="42"/>
        <v>0</v>
      </c>
    </row>
    <row r="847" spans="1:10" x14ac:dyDescent="0.25">
      <c r="A847" s="155"/>
      <c r="B847" s="32"/>
      <c r="C847" s="99"/>
      <c r="D847" s="30">
        <v>0</v>
      </c>
      <c r="E847" s="33"/>
      <c r="F847" s="33"/>
      <c r="H847" s="99" t="s">
        <v>15</v>
      </c>
      <c r="I847" s="82">
        <f t="shared" si="41"/>
        <v>1</v>
      </c>
      <c r="J847" s="14">
        <f t="shared" si="42"/>
        <v>0</v>
      </c>
    </row>
    <row r="848" spans="1:10" x14ac:dyDescent="0.25">
      <c r="A848" s="155"/>
      <c r="B848" s="32"/>
      <c r="C848" s="99"/>
      <c r="D848" s="30">
        <v>0</v>
      </c>
      <c r="E848" s="33"/>
      <c r="F848" s="33"/>
      <c r="H848" s="99" t="s">
        <v>15</v>
      </c>
      <c r="I848" s="82">
        <f t="shared" si="41"/>
        <v>1</v>
      </c>
      <c r="J848" s="14">
        <f t="shared" si="42"/>
        <v>0</v>
      </c>
    </row>
    <row r="849" spans="1:10" x14ac:dyDescent="0.25">
      <c r="A849" s="155"/>
      <c r="B849" s="32"/>
      <c r="C849" s="99"/>
      <c r="D849" s="30">
        <v>0</v>
      </c>
      <c r="E849" s="33"/>
      <c r="F849" s="33"/>
      <c r="H849" s="99" t="s">
        <v>15</v>
      </c>
      <c r="I849" s="82">
        <f t="shared" si="41"/>
        <v>1</v>
      </c>
      <c r="J849" s="14">
        <f t="shared" si="42"/>
        <v>0</v>
      </c>
    </row>
    <row r="850" spans="1:10" x14ac:dyDescent="0.25">
      <c r="A850" s="155"/>
      <c r="B850" s="32"/>
      <c r="C850" s="99"/>
      <c r="D850" s="30">
        <v>0</v>
      </c>
      <c r="E850" s="33"/>
      <c r="F850" s="33"/>
      <c r="H850" s="99" t="s">
        <v>15</v>
      </c>
      <c r="I850" s="82">
        <f t="shared" si="41"/>
        <v>1</v>
      </c>
      <c r="J850" s="14">
        <f t="shared" si="42"/>
        <v>0</v>
      </c>
    </row>
    <row r="851" spans="1:10" x14ac:dyDescent="0.25">
      <c r="A851" s="155"/>
      <c r="B851" s="32"/>
      <c r="C851" s="99"/>
      <c r="D851" s="30">
        <v>0</v>
      </c>
      <c r="E851" s="33"/>
      <c r="F851" s="33"/>
      <c r="H851" s="99" t="s">
        <v>15</v>
      </c>
      <c r="I851" s="82">
        <f t="shared" si="41"/>
        <v>1</v>
      </c>
      <c r="J851" s="14">
        <f t="shared" si="42"/>
        <v>0</v>
      </c>
    </row>
    <row r="852" spans="1:10" x14ac:dyDescent="0.25">
      <c r="A852" s="155"/>
      <c r="B852" s="32"/>
      <c r="C852" s="99"/>
      <c r="D852" s="30">
        <v>0</v>
      </c>
      <c r="E852" s="33"/>
      <c r="F852" s="33"/>
      <c r="H852" s="99" t="s">
        <v>15</v>
      </c>
      <c r="I852" s="82">
        <f t="shared" si="41"/>
        <v>1</v>
      </c>
      <c r="J852" s="14">
        <f t="shared" si="42"/>
        <v>0</v>
      </c>
    </row>
    <row r="853" spans="1:10" x14ac:dyDescent="0.25">
      <c r="A853" s="155"/>
      <c r="B853" s="32"/>
      <c r="C853" s="99"/>
      <c r="D853" s="30">
        <v>0</v>
      </c>
      <c r="E853" s="33"/>
      <c r="F853" s="33"/>
      <c r="H853" s="99" t="s">
        <v>15</v>
      </c>
      <c r="I853" s="82">
        <f t="shared" si="41"/>
        <v>1</v>
      </c>
      <c r="J853" s="14">
        <f t="shared" si="42"/>
        <v>0</v>
      </c>
    </row>
    <row r="854" spans="1:10" x14ac:dyDescent="0.25">
      <c r="A854" s="155"/>
      <c r="B854" s="32"/>
      <c r="C854" s="99"/>
      <c r="D854" s="30">
        <v>0</v>
      </c>
      <c r="E854" s="33"/>
      <c r="F854" s="33"/>
      <c r="H854" s="99" t="s">
        <v>15</v>
      </c>
      <c r="I854" s="82">
        <f t="shared" si="41"/>
        <v>1</v>
      </c>
      <c r="J854" s="14">
        <f t="shared" si="42"/>
        <v>0</v>
      </c>
    </row>
    <row r="855" spans="1:10" x14ac:dyDescent="0.25">
      <c r="A855" s="155"/>
      <c r="B855" s="32"/>
      <c r="C855" s="99"/>
      <c r="D855" s="30">
        <v>0</v>
      </c>
      <c r="E855" s="33"/>
      <c r="F855" s="33"/>
      <c r="H855" s="99" t="s">
        <v>15</v>
      </c>
      <c r="I855" s="82">
        <f t="shared" si="41"/>
        <v>1</v>
      </c>
      <c r="J855" s="14">
        <f t="shared" si="42"/>
        <v>0</v>
      </c>
    </row>
    <row r="856" spans="1:10" x14ac:dyDescent="0.25">
      <c r="A856" s="155"/>
      <c r="B856" s="32"/>
      <c r="C856" s="99"/>
      <c r="D856" s="30">
        <v>0</v>
      </c>
      <c r="E856" s="33"/>
      <c r="F856" s="33"/>
      <c r="H856" s="99" t="s">
        <v>15</v>
      </c>
      <c r="I856" s="82">
        <f t="shared" si="41"/>
        <v>1</v>
      </c>
      <c r="J856" s="14">
        <f t="shared" si="42"/>
        <v>0</v>
      </c>
    </row>
    <row r="857" spans="1:10" x14ac:dyDescent="0.25">
      <c r="A857" s="155"/>
      <c r="B857" s="32"/>
      <c r="C857" s="99"/>
      <c r="D857" s="30">
        <v>0</v>
      </c>
      <c r="E857" s="33"/>
      <c r="F857" s="33"/>
      <c r="H857" s="99" t="s">
        <v>15</v>
      </c>
      <c r="I857" s="82">
        <f t="shared" si="41"/>
        <v>1</v>
      </c>
      <c r="J857" s="14">
        <f t="shared" si="42"/>
        <v>0</v>
      </c>
    </row>
    <row r="858" spans="1:10" x14ac:dyDescent="0.25">
      <c r="A858" s="155"/>
      <c r="B858" s="32"/>
      <c r="C858" s="99"/>
      <c r="D858" s="30">
        <v>0</v>
      </c>
      <c r="E858" s="33"/>
      <c r="F858" s="33"/>
      <c r="H858" s="99" t="s">
        <v>15</v>
      </c>
      <c r="I858" s="82">
        <f t="shared" si="41"/>
        <v>1</v>
      </c>
      <c r="J858" s="14">
        <f t="shared" si="42"/>
        <v>0</v>
      </c>
    </row>
    <row r="859" spans="1:10" x14ac:dyDescent="0.25">
      <c r="A859" s="155"/>
      <c r="B859" s="32"/>
      <c r="C859" s="99"/>
      <c r="D859" s="30">
        <v>0</v>
      </c>
      <c r="E859" s="33"/>
      <c r="F859" s="33"/>
      <c r="H859" s="99" t="s">
        <v>15</v>
      </c>
      <c r="I859" s="82">
        <f t="shared" si="41"/>
        <v>1</v>
      </c>
      <c r="J859" s="14">
        <f t="shared" si="42"/>
        <v>0</v>
      </c>
    </row>
    <row r="860" spans="1:10" x14ac:dyDescent="0.25">
      <c r="A860" s="155"/>
      <c r="B860" s="32"/>
      <c r="C860" s="99"/>
      <c r="D860" s="30">
        <v>0</v>
      </c>
      <c r="E860" s="33"/>
      <c r="F860" s="33"/>
      <c r="H860" s="99" t="s">
        <v>15</v>
      </c>
      <c r="I860" s="82">
        <f t="shared" si="41"/>
        <v>1</v>
      </c>
      <c r="J860" s="14">
        <f t="shared" si="42"/>
        <v>0</v>
      </c>
    </row>
    <row r="861" spans="1:10" x14ac:dyDescent="0.25">
      <c r="A861" s="155"/>
      <c r="B861" s="32"/>
      <c r="C861" s="99"/>
      <c r="D861" s="30">
        <v>0</v>
      </c>
      <c r="E861" s="33"/>
      <c r="F861" s="33"/>
      <c r="H861" s="99" t="s">
        <v>15</v>
      </c>
      <c r="I861" s="82">
        <f t="shared" si="41"/>
        <v>1</v>
      </c>
      <c r="J861" s="14">
        <f t="shared" si="42"/>
        <v>0</v>
      </c>
    </row>
    <row r="862" spans="1:10" x14ac:dyDescent="0.25">
      <c r="A862" s="155"/>
      <c r="B862" s="32"/>
      <c r="C862" s="99"/>
      <c r="D862" s="30">
        <v>0</v>
      </c>
      <c r="E862" s="33"/>
      <c r="F862" s="33"/>
      <c r="H862" s="99" t="s">
        <v>15</v>
      </c>
      <c r="I862" s="82">
        <f t="shared" si="41"/>
        <v>1</v>
      </c>
      <c r="J862" s="14">
        <f t="shared" si="42"/>
        <v>0</v>
      </c>
    </row>
    <row r="863" spans="1:10" x14ac:dyDescent="0.25">
      <c r="A863" s="155"/>
      <c r="B863" s="32"/>
      <c r="C863" s="99"/>
      <c r="D863" s="33"/>
      <c r="E863" s="33"/>
      <c r="F863" s="33"/>
      <c r="H863" s="99" t="s">
        <v>15</v>
      </c>
      <c r="I863" s="82">
        <f t="shared" si="41"/>
        <v>1</v>
      </c>
      <c r="J863" s="14">
        <f t="shared" si="42"/>
        <v>0</v>
      </c>
    </row>
    <row r="864" spans="1:10" x14ac:dyDescent="0.25">
      <c r="A864" s="155"/>
      <c r="B864" s="32"/>
      <c r="C864" s="99"/>
      <c r="D864" s="33"/>
      <c r="E864" s="33"/>
      <c r="F864" s="33"/>
      <c r="H864" s="99" t="s">
        <v>15</v>
      </c>
      <c r="I864" s="82">
        <f t="shared" si="41"/>
        <v>1</v>
      </c>
      <c r="J864" s="14">
        <f t="shared" si="42"/>
        <v>0</v>
      </c>
    </row>
    <row r="865" spans="1:10" x14ac:dyDescent="0.25">
      <c r="A865" s="155"/>
      <c r="B865" s="32"/>
      <c r="C865" s="99"/>
      <c r="D865" s="33"/>
      <c r="E865" s="33"/>
      <c r="F865" s="33"/>
      <c r="H865" s="99" t="s">
        <v>15</v>
      </c>
      <c r="I865" s="82">
        <f t="shared" si="41"/>
        <v>1</v>
      </c>
      <c r="J865" s="14">
        <f t="shared" si="42"/>
        <v>0</v>
      </c>
    </row>
    <row r="866" spans="1:10" x14ac:dyDescent="0.25">
      <c r="A866" s="155"/>
      <c r="B866" s="32"/>
      <c r="C866" s="99"/>
      <c r="D866" s="33"/>
      <c r="E866" s="33"/>
      <c r="F866" s="33"/>
      <c r="H866" s="99" t="s">
        <v>15</v>
      </c>
      <c r="I866" s="82">
        <f t="shared" si="41"/>
        <v>1</v>
      </c>
      <c r="J866" s="14">
        <f t="shared" si="42"/>
        <v>0</v>
      </c>
    </row>
    <row r="867" spans="1:10" x14ac:dyDescent="0.25">
      <c r="A867" s="155"/>
      <c r="B867" s="32"/>
      <c r="C867" s="99"/>
      <c r="D867" s="33"/>
      <c r="E867" s="33"/>
      <c r="F867" s="33"/>
      <c r="H867" s="99" t="s">
        <v>15</v>
      </c>
      <c r="I867" s="82">
        <f t="shared" si="41"/>
        <v>1</v>
      </c>
      <c r="J867" s="14">
        <f t="shared" si="42"/>
        <v>0</v>
      </c>
    </row>
    <row r="868" spans="1:10" x14ac:dyDescent="0.25">
      <c r="A868" s="155"/>
      <c r="B868" s="32"/>
      <c r="C868" s="99"/>
      <c r="D868" s="33"/>
      <c r="E868" s="33"/>
      <c r="F868" s="33"/>
      <c r="H868" s="99" t="s">
        <v>15</v>
      </c>
      <c r="I868" s="82">
        <f t="shared" si="41"/>
        <v>1</v>
      </c>
      <c r="J868" s="14">
        <f t="shared" si="42"/>
        <v>0</v>
      </c>
    </row>
    <row r="869" spans="1:10" x14ac:dyDescent="0.25">
      <c r="A869" s="155"/>
      <c r="B869" s="32"/>
      <c r="C869" s="99"/>
      <c r="D869" s="33"/>
      <c r="E869" s="33"/>
      <c r="F869" s="33"/>
      <c r="H869" s="99" t="s">
        <v>15</v>
      </c>
      <c r="I869" s="82">
        <f t="shared" si="41"/>
        <v>1</v>
      </c>
      <c r="J869" s="14">
        <f t="shared" si="42"/>
        <v>0</v>
      </c>
    </row>
    <row r="870" spans="1:10" x14ac:dyDescent="0.25">
      <c r="A870" s="155"/>
      <c r="B870" s="32"/>
      <c r="C870" s="99"/>
      <c r="D870" s="33"/>
      <c r="E870" s="33"/>
      <c r="F870" s="33"/>
      <c r="H870" s="99" t="s">
        <v>15</v>
      </c>
      <c r="I870" s="82">
        <f t="shared" si="41"/>
        <v>1</v>
      </c>
      <c r="J870" s="14">
        <f t="shared" si="42"/>
        <v>0</v>
      </c>
    </row>
    <row r="871" spans="1:10" x14ac:dyDescent="0.25">
      <c r="A871" s="155"/>
      <c r="B871" s="32"/>
      <c r="C871" s="99"/>
      <c r="D871" s="33"/>
      <c r="E871" s="33"/>
      <c r="F871" s="33"/>
      <c r="H871" s="99" t="s">
        <v>15</v>
      </c>
      <c r="I871" s="82">
        <f t="shared" si="41"/>
        <v>1</v>
      </c>
      <c r="J871" s="14">
        <f t="shared" si="42"/>
        <v>0</v>
      </c>
    </row>
    <row r="872" spans="1:10" x14ac:dyDescent="0.25">
      <c r="A872" s="155"/>
      <c r="B872" s="32"/>
      <c r="C872" s="99"/>
      <c r="D872" s="33"/>
      <c r="E872" s="33"/>
      <c r="F872" s="33"/>
      <c r="H872" s="99" t="s">
        <v>15</v>
      </c>
      <c r="I872" s="82">
        <f t="shared" si="41"/>
        <v>1</v>
      </c>
      <c r="J872" s="14">
        <f t="shared" si="42"/>
        <v>0</v>
      </c>
    </row>
    <row r="873" spans="1:10" x14ac:dyDescent="0.25">
      <c r="A873" s="155"/>
      <c r="B873" s="32"/>
      <c r="C873" s="99"/>
      <c r="D873" s="33"/>
      <c r="E873" s="33"/>
      <c r="F873" s="33"/>
      <c r="H873" s="99" t="s">
        <v>15</v>
      </c>
      <c r="I873" s="82">
        <f t="shared" si="41"/>
        <v>1</v>
      </c>
      <c r="J873" s="14">
        <f t="shared" si="42"/>
        <v>0</v>
      </c>
    </row>
    <row r="874" spans="1:10" x14ac:dyDescent="0.25">
      <c r="A874" s="155"/>
      <c r="B874" s="32"/>
      <c r="C874" s="99"/>
      <c r="D874" s="33"/>
      <c r="E874" s="33"/>
      <c r="F874" s="33"/>
      <c r="H874" s="99" t="s">
        <v>15</v>
      </c>
      <c r="I874" s="82">
        <f t="shared" si="41"/>
        <v>1</v>
      </c>
      <c r="J874" s="14">
        <f t="shared" si="42"/>
        <v>0</v>
      </c>
    </row>
    <row r="875" spans="1:10" x14ac:dyDescent="0.25">
      <c r="A875" s="155"/>
      <c r="B875" s="32"/>
      <c r="C875" s="99"/>
      <c r="D875" s="33"/>
      <c r="E875" s="33"/>
      <c r="F875" s="33"/>
      <c r="H875" s="99" t="s">
        <v>15</v>
      </c>
      <c r="I875" s="82">
        <f t="shared" si="41"/>
        <v>1</v>
      </c>
      <c r="J875" s="14">
        <f t="shared" si="42"/>
        <v>0</v>
      </c>
    </row>
    <row r="876" spans="1:10" x14ac:dyDescent="0.25">
      <c r="A876" s="155"/>
      <c r="B876" s="32"/>
      <c r="C876" s="99"/>
      <c r="D876" s="33"/>
      <c r="E876" s="33"/>
      <c r="F876" s="33"/>
      <c r="H876" s="99" t="s">
        <v>15</v>
      </c>
      <c r="I876" s="82">
        <f t="shared" si="41"/>
        <v>1</v>
      </c>
      <c r="J876" s="14">
        <f t="shared" si="42"/>
        <v>0</v>
      </c>
    </row>
    <row r="877" spans="1:10" x14ac:dyDescent="0.25">
      <c r="A877" s="155"/>
      <c r="B877" s="32"/>
      <c r="C877" s="99"/>
      <c r="D877" s="33"/>
      <c r="E877" s="33"/>
      <c r="F877" s="33"/>
      <c r="H877" s="99" t="s">
        <v>15</v>
      </c>
      <c r="I877" s="82">
        <f t="shared" si="41"/>
        <v>1</v>
      </c>
      <c r="J877" s="14">
        <f t="shared" si="42"/>
        <v>0</v>
      </c>
    </row>
    <row r="878" spans="1:10" x14ac:dyDescent="0.25">
      <c r="A878" s="155"/>
      <c r="B878" s="32"/>
      <c r="C878" s="99"/>
      <c r="D878" s="33"/>
      <c r="E878" s="33"/>
      <c r="F878" s="33"/>
      <c r="H878" s="99" t="s">
        <v>15</v>
      </c>
      <c r="I878" s="82">
        <f t="shared" si="41"/>
        <v>1</v>
      </c>
      <c r="J878" s="14">
        <f t="shared" si="42"/>
        <v>0</v>
      </c>
    </row>
    <row r="879" spans="1:10" x14ac:dyDescent="0.25">
      <c r="A879" s="155"/>
      <c r="B879" s="32"/>
      <c r="C879" s="99"/>
      <c r="D879" s="33"/>
      <c r="E879" s="33"/>
      <c r="F879" s="33"/>
      <c r="H879" s="99" t="s">
        <v>15</v>
      </c>
      <c r="I879" s="82">
        <f t="shared" si="41"/>
        <v>1</v>
      </c>
      <c r="J879" s="14">
        <f t="shared" si="42"/>
        <v>0</v>
      </c>
    </row>
    <row r="880" spans="1:10" x14ac:dyDescent="0.25">
      <c r="A880" s="155"/>
      <c r="B880" s="32"/>
      <c r="C880" s="99"/>
      <c r="D880" s="33"/>
      <c r="E880" s="33"/>
      <c r="F880" s="33"/>
      <c r="H880" s="99" t="s">
        <v>15</v>
      </c>
      <c r="I880" s="82">
        <f t="shared" si="41"/>
        <v>1</v>
      </c>
      <c r="J880" s="14">
        <f t="shared" si="42"/>
        <v>0</v>
      </c>
    </row>
    <row r="881" spans="1:10" x14ac:dyDescent="0.25">
      <c r="A881" s="155"/>
      <c r="B881" s="32"/>
      <c r="C881" s="99"/>
      <c r="D881" s="33"/>
      <c r="E881" s="33"/>
      <c r="F881" s="33"/>
      <c r="H881" s="99" t="s">
        <v>15</v>
      </c>
      <c r="I881" s="82">
        <f t="shared" si="41"/>
        <v>1</v>
      </c>
      <c r="J881" s="14">
        <f t="shared" si="42"/>
        <v>0</v>
      </c>
    </row>
    <row r="882" spans="1:10" x14ac:dyDescent="0.25">
      <c r="A882" s="155"/>
      <c r="B882" s="32"/>
      <c r="C882" s="99"/>
      <c r="D882" s="33"/>
      <c r="E882" s="33"/>
      <c r="F882" s="33"/>
      <c r="H882" s="99" t="s">
        <v>15</v>
      </c>
      <c r="I882" s="82">
        <f t="shared" si="41"/>
        <v>1</v>
      </c>
      <c r="J882" s="14">
        <f t="shared" si="42"/>
        <v>0</v>
      </c>
    </row>
    <row r="883" spans="1:10" x14ac:dyDescent="0.25">
      <c r="A883" s="155"/>
      <c r="B883" s="32"/>
      <c r="C883" s="99"/>
      <c r="D883" s="33"/>
      <c r="E883" s="33"/>
      <c r="F883" s="33"/>
      <c r="H883" s="99" t="s">
        <v>15</v>
      </c>
      <c r="I883" s="82">
        <f t="shared" si="41"/>
        <v>1</v>
      </c>
      <c r="J883" s="14">
        <f t="shared" si="42"/>
        <v>0</v>
      </c>
    </row>
    <row r="884" spans="1:10" x14ac:dyDescent="0.25">
      <c r="A884" s="155"/>
      <c r="B884" s="32"/>
      <c r="C884" s="99"/>
      <c r="D884" s="33"/>
      <c r="E884" s="33"/>
      <c r="F884" s="33"/>
      <c r="H884" s="99" t="s">
        <v>15</v>
      </c>
      <c r="I884" s="82">
        <f t="shared" si="41"/>
        <v>1</v>
      </c>
      <c r="J884" s="14">
        <f t="shared" si="42"/>
        <v>0</v>
      </c>
    </row>
    <row r="885" spans="1:10" x14ac:dyDescent="0.25">
      <c r="A885" s="155"/>
      <c r="B885" s="32"/>
      <c r="C885" s="99"/>
      <c r="D885" s="33"/>
      <c r="E885" s="33"/>
      <c r="F885" s="33"/>
      <c r="H885" s="99" t="s">
        <v>15</v>
      </c>
      <c r="I885" s="82">
        <f t="shared" si="41"/>
        <v>1</v>
      </c>
      <c r="J885" s="14">
        <f t="shared" si="42"/>
        <v>0</v>
      </c>
    </row>
    <row r="886" spans="1:10" x14ac:dyDescent="0.25">
      <c r="A886" s="155"/>
      <c r="B886" s="32"/>
      <c r="C886" s="99"/>
      <c r="D886" s="33"/>
      <c r="E886" s="33"/>
      <c r="F886" s="33"/>
      <c r="H886" s="99" t="s">
        <v>15</v>
      </c>
      <c r="I886" s="82">
        <f t="shared" si="41"/>
        <v>1</v>
      </c>
      <c r="J886" s="14">
        <f t="shared" si="42"/>
        <v>0</v>
      </c>
    </row>
    <row r="887" spans="1:10" x14ac:dyDescent="0.25">
      <c r="A887" s="155"/>
      <c r="B887" s="32"/>
      <c r="C887" s="99"/>
      <c r="D887" s="33"/>
      <c r="E887" s="33"/>
      <c r="F887" s="33"/>
      <c r="H887" s="99" t="s">
        <v>15</v>
      </c>
      <c r="I887" s="82">
        <f t="shared" si="41"/>
        <v>1</v>
      </c>
      <c r="J887" s="14">
        <f t="shared" si="42"/>
        <v>0</v>
      </c>
    </row>
    <row r="888" spans="1:10" x14ac:dyDescent="0.25">
      <c r="A888" s="155"/>
      <c r="B888" s="32"/>
      <c r="C888" s="99"/>
      <c r="D888" s="33"/>
      <c r="E888" s="33"/>
      <c r="F888" s="33"/>
      <c r="H888" s="99" t="s">
        <v>15</v>
      </c>
      <c r="I888" s="82">
        <f t="shared" si="41"/>
        <v>1</v>
      </c>
      <c r="J888" s="14">
        <f t="shared" si="42"/>
        <v>0</v>
      </c>
    </row>
    <row r="889" spans="1:10" x14ac:dyDescent="0.25">
      <c r="A889" s="155"/>
      <c r="B889" s="32"/>
      <c r="C889" s="99"/>
      <c r="D889" s="33"/>
      <c r="E889" s="33"/>
      <c r="F889" s="33"/>
      <c r="H889" s="99" t="s">
        <v>15</v>
      </c>
      <c r="I889" s="82">
        <f t="shared" si="41"/>
        <v>1</v>
      </c>
      <c r="J889" s="14">
        <f t="shared" si="42"/>
        <v>0</v>
      </c>
    </row>
    <row r="890" spans="1:10" x14ac:dyDescent="0.25">
      <c r="A890" s="155"/>
      <c r="B890" s="32"/>
      <c r="C890" s="99"/>
      <c r="D890" s="33"/>
      <c r="E890" s="33"/>
      <c r="F890" s="33"/>
      <c r="H890" s="99" t="s">
        <v>15</v>
      </c>
      <c r="I890" s="82">
        <f t="shared" si="41"/>
        <v>1</v>
      </c>
      <c r="J890" s="14">
        <f t="shared" si="42"/>
        <v>0</v>
      </c>
    </row>
    <row r="891" spans="1:10" x14ac:dyDescent="0.25">
      <c r="A891" s="155"/>
      <c r="B891" s="32"/>
      <c r="C891" s="99"/>
      <c r="D891" s="33"/>
      <c r="E891" s="33"/>
      <c r="F891" s="33"/>
      <c r="H891" s="99" t="s">
        <v>15</v>
      </c>
      <c r="I891" s="82">
        <f t="shared" si="41"/>
        <v>1</v>
      </c>
      <c r="J891" s="14">
        <f t="shared" si="42"/>
        <v>0</v>
      </c>
    </row>
    <row r="892" spans="1:10" x14ac:dyDescent="0.25">
      <c r="A892" s="155"/>
      <c r="B892" s="32"/>
      <c r="C892" s="99"/>
      <c r="D892" s="33"/>
      <c r="E892" s="33"/>
      <c r="F892" s="33"/>
      <c r="H892" s="99" t="s">
        <v>15</v>
      </c>
      <c r="I892" s="82">
        <f t="shared" si="41"/>
        <v>1</v>
      </c>
      <c r="J892" s="14">
        <f t="shared" si="42"/>
        <v>0</v>
      </c>
    </row>
    <row r="893" spans="1:10" x14ac:dyDescent="0.25">
      <c r="A893" s="155"/>
      <c r="B893" s="32"/>
      <c r="C893" s="99"/>
      <c r="D893" s="33"/>
      <c r="E893" s="33"/>
      <c r="F893" s="33"/>
      <c r="H893" s="99" t="s">
        <v>15</v>
      </c>
      <c r="I893" s="82">
        <f t="shared" si="41"/>
        <v>1</v>
      </c>
      <c r="J893" s="14">
        <f t="shared" si="42"/>
        <v>0</v>
      </c>
    </row>
    <row r="894" spans="1:10" x14ac:dyDescent="0.25">
      <c r="A894" s="155"/>
      <c r="B894" s="32"/>
      <c r="C894" s="99"/>
      <c r="D894" s="33"/>
      <c r="E894" s="33"/>
      <c r="F894" s="33"/>
      <c r="H894" s="99" t="s">
        <v>15</v>
      </c>
      <c r="I894" s="82">
        <f t="shared" si="41"/>
        <v>1</v>
      </c>
      <c r="J894" s="14">
        <f t="shared" si="42"/>
        <v>0</v>
      </c>
    </row>
    <row r="895" spans="1:10" x14ac:dyDescent="0.25">
      <c r="A895" s="155"/>
      <c r="B895" s="32"/>
      <c r="C895" s="99"/>
      <c r="D895" s="33"/>
      <c r="E895" s="33"/>
      <c r="F895" s="33"/>
      <c r="H895" s="99" t="s">
        <v>15</v>
      </c>
      <c r="I895" s="82">
        <f t="shared" si="41"/>
        <v>1</v>
      </c>
      <c r="J895" s="14">
        <f t="shared" si="42"/>
        <v>0</v>
      </c>
    </row>
    <row r="896" spans="1:10" x14ac:dyDescent="0.25">
      <c r="A896" s="155"/>
      <c r="B896" s="32"/>
      <c r="C896" s="99"/>
      <c r="D896" s="33"/>
      <c r="E896" s="33"/>
      <c r="F896" s="33"/>
      <c r="H896" s="99" t="s">
        <v>15</v>
      </c>
      <c r="I896" s="82">
        <f t="shared" si="41"/>
        <v>1</v>
      </c>
      <c r="J896" s="14">
        <f t="shared" si="42"/>
        <v>0</v>
      </c>
    </row>
    <row r="897" spans="1:10" x14ac:dyDescent="0.25">
      <c r="A897" s="155"/>
      <c r="B897" s="32"/>
      <c r="C897" s="99"/>
      <c r="D897" s="33"/>
      <c r="E897" s="33"/>
      <c r="F897" s="33"/>
      <c r="H897" s="99" t="s">
        <v>15</v>
      </c>
      <c r="I897" s="82">
        <f t="shared" si="41"/>
        <v>1</v>
      </c>
      <c r="J897" s="14">
        <f t="shared" si="42"/>
        <v>0</v>
      </c>
    </row>
    <row r="898" spans="1:10" x14ac:dyDescent="0.25">
      <c r="A898" s="155"/>
      <c r="B898" s="32"/>
      <c r="C898" s="99"/>
      <c r="D898" s="33"/>
      <c r="E898" s="33"/>
      <c r="F898" s="33"/>
      <c r="H898" s="99" t="s">
        <v>15</v>
      </c>
      <c r="I898" s="82">
        <f t="shared" si="41"/>
        <v>1</v>
      </c>
      <c r="J898" s="14">
        <f t="shared" si="42"/>
        <v>0</v>
      </c>
    </row>
    <row r="899" spans="1:10" x14ac:dyDescent="0.25">
      <c r="A899" s="155"/>
      <c r="B899" s="32"/>
      <c r="C899" s="99"/>
      <c r="D899" s="33"/>
      <c r="E899" s="33"/>
      <c r="F899" s="33"/>
      <c r="H899" s="99" t="s">
        <v>15</v>
      </c>
      <c r="I899" s="82">
        <f t="shared" ref="I899:I962" si="43">IFERROR(VLOOKUP(H899, $V$2:$W$22, 2, FALSE), 1)</f>
        <v>1</v>
      </c>
      <c r="J899" s="14">
        <f t="shared" ref="J899:J962" si="44">D899*I899</f>
        <v>0</v>
      </c>
    </row>
    <row r="900" spans="1:10" x14ac:dyDescent="0.25">
      <c r="A900" s="155"/>
      <c r="B900" s="32"/>
      <c r="C900" s="99"/>
      <c r="D900" s="33"/>
      <c r="E900" s="33"/>
      <c r="F900" s="33"/>
      <c r="H900" s="99" t="s">
        <v>15</v>
      </c>
      <c r="I900" s="82">
        <f t="shared" si="43"/>
        <v>1</v>
      </c>
      <c r="J900" s="14">
        <f t="shared" si="44"/>
        <v>0</v>
      </c>
    </row>
    <row r="901" spans="1:10" x14ac:dyDescent="0.25">
      <c r="A901" s="155"/>
      <c r="B901" s="32"/>
      <c r="C901" s="99"/>
      <c r="D901" s="33"/>
      <c r="E901" s="33"/>
      <c r="F901" s="33"/>
      <c r="H901" s="99" t="s">
        <v>15</v>
      </c>
      <c r="I901" s="82">
        <f t="shared" si="43"/>
        <v>1</v>
      </c>
      <c r="J901" s="14">
        <f t="shared" si="44"/>
        <v>0</v>
      </c>
    </row>
    <row r="902" spans="1:10" x14ac:dyDescent="0.25">
      <c r="A902" s="155"/>
      <c r="B902" s="32"/>
      <c r="C902" s="99"/>
      <c r="D902" s="33"/>
      <c r="E902" s="33"/>
      <c r="F902" s="33"/>
      <c r="H902" s="99" t="s">
        <v>15</v>
      </c>
      <c r="I902" s="82">
        <f t="shared" si="43"/>
        <v>1</v>
      </c>
      <c r="J902" s="14">
        <f t="shared" si="44"/>
        <v>0</v>
      </c>
    </row>
    <row r="903" spans="1:10" x14ac:dyDescent="0.25">
      <c r="A903" s="155"/>
      <c r="B903" s="32"/>
      <c r="C903" s="99"/>
      <c r="D903" s="33"/>
      <c r="E903" s="33"/>
      <c r="F903" s="33"/>
      <c r="H903" s="99" t="s">
        <v>15</v>
      </c>
      <c r="I903" s="82">
        <f t="shared" si="43"/>
        <v>1</v>
      </c>
      <c r="J903" s="14">
        <f t="shared" si="44"/>
        <v>0</v>
      </c>
    </row>
    <row r="904" spans="1:10" x14ac:dyDescent="0.25">
      <c r="A904" s="155"/>
      <c r="B904" s="32"/>
      <c r="C904" s="99"/>
      <c r="D904" s="33"/>
      <c r="E904" s="33"/>
      <c r="F904" s="33"/>
      <c r="H904" s="99" t="s">
        <v>15</v>
      </c>
      <c r="I904" s="82">
        <f t="shared" si="43"/>
        <v>1</v>
      </c>
      <c r="J904" s="14">
        <f t="shared" si="44"/>
        <v>0</v>
      </c>
    </row>
    <row r="905" spans="1:10" x14ac:dyDescent="0.25">
      <c r="A905" s="155"/>
      <c r="B905" s="32"/>
      <c r="C905" s="99"/>
      <c r="D905" s="33"/>
      <c r="E905" s="33"/>
      <c r="F905" s="33"/>
      <c r="H905" s="99" t="s">
        <v>15</v>
      </c>
      <c r="I905" s="82">
        <f t="shared" si="43"/>
        <v>1</v>
      </c>
      <c r="J905" s="14">
        <f t="shared" si="44"/>
        <v>0</v>
      </c>
    </row>
    <row r="906" spans="1:10" x14ac:dyDescent="0.25">
      <c r="A906" s="155"/>
      <c r="B906" s="32"/>
      <c r="C906" s="99"/>
      <c r="D906" s="33"/>
      <c r="E906" s="33"/>
      <c r="F906" s="33"/>
      <c r="H906" s="99" t="s">
        <v>15</v>
      </c>
      <c r="I906" s="82">
        <f t="shared" si="43"/>
        <v>1</v>
      </c>
      <c r="J906" s="14">
        <f t="shared" si="44"/>
        <v>0</v>
      </c>
    </row>
    <row r="907" spans="1:10" x14ac:dyDescent="0.25">
      <c r="A907" s="155"/>
      <c r="B907" s="32"/>
      <c r="C907" s="99"/>
      <c r="D907" s="33"/>
      <c r="E907" s="33"/>
      <c r="F907" s="33"/>
      <c r="H907" s="99" t="s">
        <v>15</v>
      </c>
      <c r="I907" s="82">
        <f t="shared" si="43"/>
        <v>1</v>
      </c>
      <c r="J907" s="14">
        <f t="shared" si="44"/>
        <v>0</v>
      </c>
    </row>
    <row r="908" spans="1:10" x14ac:dyDescent="0.25">
      <c r="A908" s="155"/>
      <c r="B908" s="32"/>
      <c r="C908" s="99"/>
      <c r="D908" s="33"/>
      <c r="E908" s="33"/>
      <c r="F908" s="33"/>
      <c r="H908" s="99" t="s">
        <v>15</v>
      </c>
      <c r="I908" s="82">
        <f t="shared" si="43"/>
        <v>1</v>
      </c>
      <c r="J908" s="14">
        <f t="shared" si="44"/>
        <v>0</v>
      </c>
    </row>
    <row r="909" spans="1:10" x14ac:dyDescent="0.25">
      <c r="A909" s="155"/>
      <c r="B909" s="32"/>
      <c r="C909" s="99"/>
      <c r="D909" s="33"/>
      <c r="E909" s="33"/>
      <c r="F909" s="33"/>
      <c r="H909" s="99" t="s">
        <v>15</v>
      </c>
      <c r="I909" s="82">
        <f t="shared" si="43"/>
        <v>1</v>
      </c>
      <c r="J909" s="14">
        <f t="shared" si="44"/>
        <v>0</v>
      </c>
    </row>
    <row r="910" spans="1:10" x14ac:dyDescent="0.25">
      <c r="A910" s="155"/>
      <c r="B910" s="32"/>
      <c r="C910" s="99"/>
      <c r="D910" s="33"/>
      <c r="E910" s="33"/>
      <c r="F910" s="33"/>
      <c r="H910" s="99" t="s">
        <v>15</v>
      </c>
      <c r="I910" s="82">
        <f t="shared" si="43"/>
        <v>1</v>
      </c>
      <c r="J910" s="14">
        <f t="shared" si="44"/>
        <v>0</v>
      </c>
    </row>
    <row r="911" spans="1:10" x14ac:dyDescent="0.25">
      <c r="A911" s="155"/>
      <c r="B911" s="32"/>
      <c r="C911" s="99"/>
      <c r="D911" s="33"/>
      <c r="E911" s="33"/>
      <c r="F911" s="33"/>
      <c r="H911" s="99" t="s">
        <v>15</v>
      </c>
      <c r="I911" s="82">
        <f t="shared" si="43"/>
        <v>1</v>
      </c>
      <c r="J911" s="14">
        <f t="shared" si="44"/>
        <v>0</v>
      </c>
    </row>
    <row r="912" spans="1:10" x14ac:dyDescent="0.25">
      <c r="A912" s="155"/>
      <c r="B912" s="32"/>
      <c r="C912" s="99"/>
      <c r="D912" s="33"/>
      <c r="E912" s="33"/>
      <c r="F912" s="33"/>
      <c r="H912" s="99" t="s">
        <v>15</v>
      </c>
      <c r="I912" s="82">
        <f t="shared" si="43"/>
        <v>1</v>
      </c>
      <c r="J912" s="14">
        <f t="shared" si="44"/>
        <v>0</v>
      </c>
    </row>
    <row r="913" spans="1:10" x14ac:dyDescent="0.25">
      <c r="A913" s="155"/>
      <c r="B913" s="32"/>
      <c r="C913" s="99"/>
      <c r="D913" s="33"/>
      <c r="E913" s="33"/>
      <c r="F913" s="33"/>
      <c r="H913" s="99" t="s">
        <v>15</v>
      </c>
      <c r="I913" s="82">
        <f t="shared" si="43"/>
        <v>1</v>
      </c>
      <c r="J913" s="14">
        <f t="shared" si="44"/>
        <v>0</v>
      </c>
    </row>
    <row r="914" spans="1:10" x14ac:dyDescent="0.25">
      <c r="A914" s="155"/>
      <c r="B914" s="32"/>
      <c r="C914" s="99"/>
      <c r="D914" s="33"/>
      <c r="E914" s="33"/>
      <c r="F914" s="33"/>
      <c r="H914" s="99" t="s">
        <v>15</v>
      </c>
      <c r="I914" s="82">
        <f t="shared" si="43"/>
        <v>1</v>
      </c>
      <c r="J914" s="14">
        <f t="shared" si="44"/>
        <v>0</v>
      </c>
    </row>
    <row r="915" spans="1:10" x14ac:dyDescent="0.25">
      <c r="A915" s="155"/>
      <c r="B915" s="32"/>
      <c r="C915" s="99"/>
      <c r="D915" s="33"/>
      <c r="E915" s="33"/>
      <c r="F915" s="33"/>
      <c r="H915" s="99" t="s">
        <v>15</v>
      </c>
      <c r="I915" s="82">
        <f t="shared" si="43"/>
        <v>1</v>
      </c>
      <c r="J915" s="14">
        <f t="shared" si="44"/>
        <v>0</v>
      </c>
    </row>
    <row r="916" spans="1:10" x14ac:dyDescent="0.25">
      <c r="A916" s="155"/>
      <c r="B916" s="32"/>
      <c r="C916" s="99"/>
      <c r="D916" s="33"/>
      <c r="E916" s="33"/>
      <c r="F916" s="33"/>
      <c r="H916" s="99" t="s">
        <v>15</v>
      </c>
      <c r="I916" s="82">
        <f t="shared" si="43"/>
        <v>1</v>
      </c>
      <c r="J916" s="14">
        <f t="shared" si="44"/>
        <v>0</v>
      </c>
    </row>
    <row r="917" spans="1:10" x14ac:dyDescent="0.25">
      <c r="A917" s="155"/>
      <c r="B917" s="32"/>
      <c r="C917" s="99"/>
      <c r="D917" s="33"/>
      <c r="E917" s="33"/>
      <c r="F917" s="33"/>
      <c r="H917" s="99" t="s">
        <v>15</v>
      </c>
      <c r="I917" s="82">
        <f t="shared" si="43"/>
        <v>1</v>
      </c>
      <c r="J917" s="14">
        <f t="shared" si="44"/>
        <v>0</v>
      </c>
    </row>
    <row r="918" spans="1:10" x14ac:dyDescent="0.25">
      <c r="A918" s="155"/>
      <c r="B918" s="32"/>
      <c r="C918" s="99"/>
      <c r="D918" s="33"/>
      <c r="E918" s="33"/>
      <c r="F918" s="33"/>
      <c r="H918" s="99" t="s">
        <v>15</v>
      </c>
      <c r="I918" s="82">
        <f t="shared" si="43"/>
        <v>1</v>
      </c>
      <c r="J918" s="14">
        <f t="shared" si="44"/>
        <v>0</v>
      </c>
    </row>
    <row r="919" spans="1:10" x14ac:dyDescent="0.25">
      <c r="A919" s="155"/>
      <c r="B919" s="32"/>
      <c r="C919" s="99"/>
      <c r="D919" s="33"/>
      <c r="E919" s="33"/>
      <c r="F919" s="33"/>
      <c r="H919" s="99" t="s">
        <v>15</v>
      </c>
      <c r="I919" s="82">
        <f t="shared" si="43"/>
        <v>1</v>
      </c>
      <c r="J919" s="14">
        <f t="shared" si="44"/>
        <v>0</v>
      </c>
    </row>
    <row r="920" spans="1:10" x14ac:dyDescent="0.25">
      <c r="A920" s="155"/>
      <c r="B920" s="32"/>
      <c r="C920" s="99"/>
      <c r="D920" s="33"/>
      <c r="E920" s="33"/>
      <c r="F920" s="33"/>
      <c r="H920" s="99" t="s">
        <v>15</v>
      </c>
      <c r="I920" s="82">
        <f t="shared" si="43"/>
        <v>1</v>
      </c>
      <c r="J920" s="14">
        <f t="shared" si="44"/>
        <v>0</v>
      </c>
    </row>
    <row r="921" spans="1:10" x14ac:dyDescent="0.25">
      <c r="A921" s="155"/>
      <c r="B921" s="32"/>
      <c r="C921" s="99"/>
      <c r="D921" s="33"/>
      <c r="E921" s="33"/>
      <c r="F921" s="33"/>
      <c r="H921" s="99" t="s">
        <v>15</v>
      </c>
      <c r="I921" s="82">
        <f t="shared" si="43"/>
        <v>1</v>
      </c>
      <c r="J921" s="14">
        <f t="shared" si="44"/>
        <v>0</v>
      </c>
    </row>
    <row r="922" spans="1:10" x14ac:dyDescent="0.25">
      <c r="A922" s="155"/>
      <c r="B922" s="32"/>
      <c r="C922" s="99"/>
      <c r="D922" s="33"/>
      <c r="E922" s="33"/>
      <c r="F922" s="33"/>
      <c r="H922" s="99" t="s">
        <v>15</v>
      </c>
      <c r="I922" s="82">
        <f t="shared" si="43"/>
        <v>1</v>
      </c>
      <c r="J922" s="14">
        <f t="shared" si="44"/>
        <v>0</v>
      </c>
    </row>
    <row r="923" spans="1:10" x14ac:dyDescent="0.25">
      <c r="A923" s="155"/>
      <c r="B923" s="32"/>
      <c r="C923" s="99"/>
      <c r="D923" s="33"/>
      <c r="E923" s="33"/>
      <c r="F923" s="33"/>
      <c r="H923" s="99" t="s">
        <v>15</v>
      </c>
      <c r="I923" s="82">
        <f t="shared" si="43"/>
        <v>1</v>
      </c>
      <c r="J923" s="14">
        <f t="shared" si="44"/>
        <v>0</v>
      </c>
    </row>
    <row r="924" spans="1:10" x14ac:dyDescent="0.25">
      <c r="A924" s="155"/>
      <c r="B924" s="32"/>
      <c r="C924" s="99"/>
      <c r="D924" s="33"/>
      <c r="E924" s="33"/>
      <c r="F924" s="33"/>
      <c r="H924" s="99" t="s">
        <v>15</v>
      </c>
      <c r="I924" s="82">
        <f t="shared" si="43"/>
        <v>1</v>
      </c>
      <c r="J924" s="14">
        <f t="shared" si="44"/>
        <v>0</v>
      </c>
    </row>
    <row r="925" spans="1:10" x14ac:dyDescent="0.25">
      <c r="A925" s="155"/>
      <c r="B925" s="32"/>
      <c r="C925" s="99"/>
      <c r="D925" s="33"/>
      <c r="E925" s="33"/>
      <c r="F925" s="33"/>
      <c r="H925" s="99" t="s">
        <v>15</v>
      </c>
      <c r="I925" s="82">
        <f t="shared" si="43"/>
        <v>1</v>
      </c>
      <c r="J925" s="14">
        <f t="shared" si="44"/>
        <v>0</v>
      </c>
    </row>
    <row r="926" spans="1:10" x14ac:dyDescent="0.25">
      <c r="A926" s="155"/>
      <c r="B926" s="32"/>
      <c r="C926" s="99"/>
      <c r="D926" s="33"/>
      <c r="E926" s="33"/>
      <c r="F926" s="33"/>
      <c r="H926" s="99" t="s">
        <v>15</v>
      </c>
      <c r="I926" s="82">
        <f t="shared" si="43"/>
        <v>1</v>
      </c>
      <c r="J926" s="14">
        <f t="shared" si="44"/>
        <v>0</v>
      </c>
    </row>
    <row r="927" spans="1:10" x14ac:dyDescent="0.25">
      <c r="A927" s="155"/>
      <c r="B927" s="32"/>
      <c r="C927" s="99"/>
      <c r="D927" s="33"/>
      <c r="E927" s="33"/>
      <c r="F927" s="33"/>
      <c r="H927" s="99" t="s">
        <v>15</v>
      </c>
      <c r="I927" s="82">
        <f t="shared" si="43"/>
        <v>1</v>
      </c>
      <c r="J927" s="14">
        <f t="shared" si="44"/>
        <v>0</v>
      </c>
    </row>
    <row r="928" spans="1:10" x14ac:dyDescent="0.25">
      <c r="A928" s="155"/>
      <c r="B928" s="32"/>
      <c r="C928" s="99"/>
      <c r="D928" s="33"/>
      <c r="E928" s="33"/>
      <c r="F928" s="33"/>
      <c r="H928" s="99" t="s">
        <v>15</v>
      </c>
      <c r="I928" s="82">
        <f t="shared" si="43"/>
        <v>1</v>
      </c>
      <c r="J928" s="14">
        <f t="shared" si="44"/>
        <v>0</v>
      </c>
    </row>
    <row r="929" spans="1:10" x14ac:dyDescent="0.25">
      <c r="A929" s="155"/>
      <c r="B929" s="32"/>
      <c r="C929" s="99"/>
      <c r="D929" s="33"/>
      <c r="E929" s="33"/>
      <c r="F929" s="33"/>
      <c r="H929" s="99" t="s">
        <v>15</v>
      </c>
      <c r="I929" s="82">
        <f t="shared" si="43"/>
        <v>1</v>
      </c>
      <c r="J929" s="14">
        <f t="shared" si="44"/>
        <v>0</v>
      </c>
    </row>
    <row r="930" spans="1:10" x14ac:dyDescent="0.25">
      <c r="A930" s="155"/>
      <c r="B930" s="32"/>
      <c r="C930" s="99"/>
      <c r="D930" s="33"/>
      <c r="E930" s="33"/>
      <c r="F930" s="33"/>
      <c r="H930" s="99" t="s">
        <v>15</v>
      </c>
      <c r="I930" s="82">
        <f t="shared" si="43"/>
        <v>1</v>
      </c>
      <c r="J930" s="14">
        <f t="shared" si="44"/>
        <v>0</v>
      </c>
    </row>
    <row r="931" spans="1:10" x14ac:dyDescent="0.25">
      <c r="A931" s="155"/>
      <c r="B931" s="32"/>
      <c r="C931" s="99"/>
      <c r="D931" s="33"/>
      <c r="E931" s="33"/>
      <c r="F931" s="33"/>
      <c r="H931" s="99" t="s">
        <v>15</v>
      </c>
      <c r="I931" s="82">
        <f t="shared" si="43"/>
        <v>1</v>
      </c>
      <c r="J931" s="14">
        <f t="shared" si="44"/>
        <v>0</v>
      </c>
    </row>
    <row r="932" spans="1:10" x14ac:dyDescent="0.25">
      <c r="A932" s="155"/>
      <c r="B932" s="32"/>
      <c r="C932" s="99"/>
      <c r="D932" s="33"/>
      <c r="E932" s="33"/>
      <c r="F932" s="33"/>
      <c r="H932" s="99" t="s">
        <v>15</v>
      </c>
      <c r="I932" s="82">
        <f t="shared" si="43"/>
        <v>1</v>
      </c>
      <c r="J932" s="14">
        <f t="shared" si="44"/>
        <v>0</v>
      </c>
    </row>
    <row r="933" spans="1:10" x14ac:dyDescent="0.25">
      <c r="A933" s="155"/>
      <c r="B933" s="32"/>
      <c r="C933" s="99"/>
      <c r="D933" s="33"/>
      <c r="E933" s="33"/>
      <c r="F933" s="33"/>
      <c r="H933" s="99" t="s">
        <v>15</v>
      </c>
      <c r="I933" s="82">
        <f t="shared" si="43"/>
        <v>1</v>
      </c>
      <c r="J933" s="14">
        <f t="shared" si="44"/>
        <v>0</v>
      </c>
    </row>
    <row r="934" spans="1:10" x14ac:dyDescent="0.25">
      <c r="A934" s="155"/>
      <c r="B934" s="32"/>
      <c r="C934" s="99"/>
      <c r="D934" s="33"/>
      <c r="E934" s="33"/>
      <c r="F934" s="33"/>
      <c r="H934" s="99" t="s">
        <v>15</v>
      </c>
      <c r="I934" s="82">
        <f t="shared" si="43"/>
        <v>1</v>
      </c>
      <c r="J934" s="14">
        <f t="shared" si="44"/>
        <v>0</v>
      </c>
    </row>
    <row r="935" spans="1:10" x14ac:dyDescent="0.25">
      <c r="A935" s="155"/>
      <c r="B935" s="32"/>
      <c r="C935" s="99"/>
      <c r="D935" s="33"/>
      <c r="E935" s="33"/>
      <c r="F935" s="33"/>
      <c r="H935" s="99" t="s">
        <v>15</v>
      </c>
      <c r="I935" s="82">
        <f t="shared" si="43"/>
        <v>1</v>
      </c>
      <c r="J935" s="14">
        <f t="shared" si="44"/>
        <v>0</v>
      </c>
    </row>
    <row r="936" spans="1:10" x14ac:dyDescent="0.25">
      <c r="A936" s="155"/>
      <c r="B936" s="32"/>
      <c r="C936" s="99"/>
      <c r="D936" s="33"/>
      <c r="E936" s="33"/>
      <c r="F936" s="33"/>
      <c r="H936" s="99" t="s">
        <v>15</v>
      </c>
      <c r="I936" s="82">
        <f t="shared" si="43"/>
        <v>1</v>
      </c>
      <c r="J936" s="14">
        <f t="shared" si="44"/>
        <v>0</v>
      </c>
    </row>
    <row r="937" spans="1:10" x14ac:dyDescent="0.25">
      <c r="A937" s="155"/>
      <c r="B937" s="32"/>
      <c r="C937" s="99"/>
      <c r="D937" s="33"/>
      <c r="E937" s="33"/>
      <c r="F937" s="33"/>
      <c r="H937" s="99" t="s">
        <v>15</v>
      </c>
      <c r="I937" s="82">
        <f t="shared" si="43"/>
        <v>1</v>
      </c>
      <c r="J937" s="14">
        <f t="shared" si="44"/>
        <v>0</v>
      </c>
    </row>
    <row r="938" spans="1:10" x14ac:dyDescent="0.25">
      <c r="A938" s="155"/>
      <c r="B938" s="32"/>
      <c r="C938" s="99"/>
      <c r="D938" s="33"/>
      <c r="E938" s="33"/>
      <c r="F938" s="33"/>
      <c r="H938" s="99" t="s">
        <v>15</v>
      </c>
      <c r="I938" s="82">
        <f t="shared" si="43"/>
        <v>1</v>
      </c>
      <c r="J938" s="14">
        <f t="shared" si="44"/>
        <v>0</v>
      </c>
    </row>
    <row r="939" spans="1:10" x14ac:dyDescent="0.25">
      <c r="A939" s="155"/>
      <c r="B939" s="32"/>
      <c r="C939" s="99"/>
      <c r="D939" s="33"/>
      <c r="E939" s="33"/>
      <c r="F939" s="33"/>
      <c r="H939" s="99" t="s">
        <v>15</v>
      </c>
      <c r="I939" s="82">
        <f t="shared" si="43"/>
        <v>1</v>
      </c>
      <c r="J939" s="14">
        <f t="shared" si="44"/>
        <v>0</v>
      </c>
    </row>
    <row r="940" spans="1:10" x14ac:dyDescent="0.25">
      <c r="A940" s="155"/>
      <c r="B940" s="32"/>
      <c r="C940" s="99"/>
      <c r="D940" s="33"/>
      <c r="E940" s="33"/>
      <c r="F940" s="33"/>
      <c r="H940" s="99" t="s">
        <v>15</v>
      </c>
      <c r="I940" s="82">
        <f t="shared" si="43"/>
        <v>1</v>
      </c>
      <c r="J940" s="14">
        <f t="shared" si="44"/>
        <v>0</v>
      </c>
    </row>
    <row r="941" spans="1:10" x14ac:dyDescent="0.25">
      <c r="A941" s="155"/>
      <c r="B941" s="32"/>
      <c r="C941" s="99"/>
      <c r="D941" s="33"/>
      <c r="E941" s="33"/>
      <c r="F941" s="33"/>
      <c r="H941" s="99" t="s">
        <v>15</v>
      </c>
      <c r="I941" s="82">
        <f t="shared" si="43"/>
        <v>1</v>
      </c>
      <c r="J941" s="14">
        <f t="shared" si="44"/>
        <v>0</v>
      </c>
    </row>
    <row r="942" spans="1:10" x14ac:dyDescent="0.25">
      <c r="A942" s="155"/>
      <c r="B942" s="32"/>
      <c r="C942" s="99"/>
      <c r="D942" s="33"/>
      <c r="E942" s="33"/>
      <c r="F942" s="33"/>
      <c r="H942" s="99" t="s">
        <v>15</v>
      </c>
      <c r="I942" s="82">
        <f t="shared" si="43"/>
        <v>1</v>
      </c>
      <c r="J942" s="14">
        <f t="shared" si="44"/>
        <v>0</v>
      </c>
    </row>
    <row r="943" spans="1:10" x14ac:dyDescent="0.25">
      <c r="A943" s="155"/>
      <c r="B943" s="32"/>
      <c r="C943" s="99"/>
      <c r="D943" s="33"/>
      <c r="E943" s="33"/>
      <c r="F943" s="33"/>
      <c r="H943" s="99" t="s">
        <v>15</v>
      </c>
      <c r="I943" s="82">
        <f t="shared" si="43"/>
        <v>1</v>
      </c>
      <c r="J943" s="14">
        <f t="shared" si="44"/>
        <v>0</v>
      </c>
    </row>
    <row r="944" spans="1:10" x14ac:dyDescent="0.25">
      <c r="A944" s="155"/>
      <c r="B944" s="32"/>
      <c r="C944" s="99"/>
      <c r="D944" s="33"/>
      <c r="E944" s="33"/>
      <c r="F944" s="33"/>
      <c r="H944" s="99" t="s">
        <v>15</v>
      </c>
      <c r="I944" s="82">
        <f t="shared" si="43"/>
        <v>1</v>
      </c>
      <c r="J944" s="14">
        <f t="shared" si="44"/>
        <v>0</v>
      </c>
    </row>
    <row r="945" spans="1:10" x14ac:dyDescent="0.25">
      <c r="A945" s="155"/>
      <c r="B945" s="32"/>
      <c r="C945" s="99"/>
      <c r="D945" s="33"/>
      <c r="E945" s="33"/>
      <c r="F945" s="33"/>
      <c r="H945" s="99" t="s">
        <v>15</v>
      </c>
      <c r="I945" s="82">
        <f t="shared" si="43"/>
        <v>1</v>
      </c>
      <c r="J945" s="14">
        <f t="shared" si="44"/>
        <v>0</v>
      </c>
    </row>
    <row r="946" spans="1:10" x14ac:dyDescent="0.25">
      <c r="A946" s="155"/>
      <c r="B946" s="32"/>
      <c r="C946" s="99"/>
      <c r="D946" s="33"/>
      <c r="E946" s="33"/>
      <c r="F946" s="33"/>
      <c r="H946" s="99" t="s">
        <v>15</v>
      </c>
      <c r="I946" s="82">
        <f t="shared" si="43"/>
        <v>1</v>
      </c>
      <c r="J946" s="14">
        <f t="shared" si="44"/>
        <v>0</v>
      </c>
    </row>
    <row r="947" spans="1:10" x14ac:dyDescent="0.25">
      <c r="A947" s="155"/>
      <c r="B947" s="32"/>
      <c r="C947" s="99"/>
      <c r="D947" s="33"/>
      <c r="E947" s="33"/>
      <c r="F947" s="33"/>
      <c r="H947" s="99" t="s">
        <v>15</v>
      </c>
      <c r="I947" s="82">
        <f t="shared" si="43"/>
        <v>1</v>
      </c>
      <c r="J947" s="14">
        <f t="shared" si="44"/>
        <v>0</v>
      </c>
    </row>
    <row r="948" spans="1:10" x14ac:dyDescent="0.25">
      <c r="A948" s="155"/>
      <c r="B948" s="32"/>
      <c r="C948" s="99"/>
      <c r="D948" s="33"/>
      <c r="E948" s="33"/>
      <c r="F948" s="33"/>
      <c r="H948" s="99" t="s">
        <v>15</v>
      </c>
      <c r="I948" s="82">
        <f t="shared" si="43"/>
        <v>1</v>
      </c>
      <c r="J948" s="14">
        <f t="shared" si="44"/>
        <v>0</v>
      </c>
    </row>
    <row r="949" spans="1:10" x14ac:dyDescent="0.25">
      <c r="A949" s="155"/>
      <c r="B949" s="32"/>
      <c r="C949" s="99"/>
      <c r="D949" s="33"/>
      <c r="E949" s="33"/>
      <c r="F949" s="33"/>
      <c r="H949" s="99" t="s">
        <v>15</v>
      </c>
      <c r="I949" s="82">
        <f t="shared" si="43"/>
        <v>1</v>
      </c>
      <c r="J949" s="14">
        <f t="shared" si="44"/>
        <v>0</v>
      </c>
    </row>
    <row r="950" spans="1:10" x14ac:dyDescent="0.25">
      <c r="A950" s="155"/>
      <c r="B950" s="32"/>
      <c r="C950" s="99"/>
      <c r="D950" s="33"/>
      <c r="E950" s="33"/>
      <c r="F950" s="33"/>
      <c r="H950" s="99" t="s">
        <v>15</v>
      </c>
      <c r="I950" s="82">
        <f t="shared" si="43"/>
        <v>1</v>
      </c>
      <c r="J950" s="14">
        <f t="shared" si="44"/>
        <v>0</v>
      </c>
    </row>
    <row r="951" spans="1:10" x14ac:dyDescent="0.25">
      <c r="A951" s="155"/>
      <c r="B951" s="32"/>
      <c r="C951" s="99"/>
      <c r="D951" s="33"/>
      <c r="E951" s="33"/>
      <c r="F951" s="33"/>
      <c r="H951" s="99" t="s">
        <v>15</v>
      </c>
      <c r="I951" s="82">
        <f t="shared" si="43"/>
        <v>1</v>
      </c>
      <c r="J951" s="14">
        <f t="shared" si="44"/>
        <v>0</v>
      </c>
    </row>
    <row r="952" spans="1:10" x14ac:dyDescent="0.25">
      <c r="A952" s="155"/>
      <c r="B952" s="32"/>
      <c r="C952" s="99"/>
      <c r="D952" s="33"/>
      <c r="E952" s="33"/>
      <c r="F952" s="33"/>
      <c r="H952" s="99" t="s">
        <v>15</v>
      </c>
      <c r="I952" s="82">
        <f t="shared" si="43"/>
        <v>1</v>
      </c>
      <c r="J952" s="14">
        <f t="shared" si="44"/>
        <v>0</v>
      </c>
    </row>
    <row r="953" spans="1:10" x14ac:dyDescent="0.25">
      <c r="A953" s="155"/>
      <c r="B953" s="32"/>
      <c r="C953" s="99"/>
      <c r="D953" s="33"/>
      <c r="E953" s="33"/>
      <c r="F953" s="33"/>
      <c r="H953" s="99" t="s">
        <v>15</v>
      </c>
      <c r="I953" s="82">
        <f t="shared" si="43"/>
        <v>1</v>
      </c>
      <c r="J953" s="14">
        <f t="shared" si="44"/>
        <v>0</v>
      </c>
    </row>
    <row r="954" spans="1:10" x14ac:dyDescent="0.25">
      <c r="A954" s="155"/>
      <c r="B954" s="32"/>
      <c r="C954" s="99"/>
      <c r="D954" s="33"/>
      <c r="E954" s="33"/>
      <c r="F954" s="33"/>
      <c r="H954" s="99" t="s">
        <v>15</v>
      </c>
      <c r="I954" s="82">
        <f t="shared" si="43"/>
        <v>1</v>
      </c>
      <c r="J954" s="14">
        <f t="shared" si="44"/>
        <v>0</v>
      </c>
    </row>
    <row r="955" spans="1:10" x14ac:dyDescent="0.25">
      <c r="A955" s="155"/>
      <c r="B955" s="32"/>
      <c r="C955" s="99"/>
      <c r="D955" s="33"/>
      <c r="E955" s="33"/>
      <c r="F955" s="33"/>
      <c r="H955" s="99" t="s">
        <v>15</v>
      </c>
      <c r="I955" s="82">
        <f t="shared" si="43"/>
        <v>1</v>
      </c>
      <c r="J955" s="14">
        <f t="shared" si="44"/>
        <v>0</v>
      </c>
    </row>
    <row r="956" spans="1:10" x14ac:dyDescent="0.25">
      <c r="A956" s="155"/>
      <c r="B956" s="32"/>
      <c r="C956" s="99"/>
      <c r="D956" s="33"/>
      <c r="E956" s="33"/>
      <c r="F956" s="33"/>
      <c r="H956" s="99" t="s">
        <v>15</v>
      </c>
      <c r="I956" s="82">
        <f t="shared" si="43"/>
        <v>1</v>
      </c>
      <c r="J956" s="14">
        <f t="shared" si="44"/>
        <v>0</v>
      </c>
    </row>
    <row r="957" spans="1:10" x14ac:dyDescent="0.25">
      <c r="A957" s="155"/>
      <c r="B957" s="32"/>
      <c r="C957" s="99"/>
      <c r="D957" s="33"/>
      <c r="E957" s="33"/>
      <c r="F957" s="33"/>
      <c r="H957" s="99" t="s">
        <v>15</v>
      </c>
      <c r="I957" s="82">
        <f t="shared" si="43"/>
        <v>1</v>
      </c>
      <c r="J957" s="14">
        <f t="shared" si="44"/>
        <v>0</v>
      </c>
    </row>
    <row r="958" spans="1:10" x14ac:dyDescent="0.25">
      <c r="A958" s="155"/>
      <c r="B958" s="32"/>
      <c r="C958" s="99"/>
      <c r="D958" s="33"/>
      <c r="E958" s="33"/>
      <c r="F958" s="33"/>
      <c r="H958" s="99" t="s">
        <v>15</v>
      </c>
      <c r="I958" s="82">
        <f t="shared" si="43"/>
        <v>1</v>
      </c>
      <c r="J958" s="14">
        <f t="shared" si="44"/>
        <v>0</v>
      </c>
    </row>
    <row r="959" spans="1:10" x14ac:dyDescent="0.25">
      <c r="A959" s="155"/>
      <c r="B959" s="32"/>
      <c r="C959" s="99"/>
      <c r="D959" s="33"/>
      <c r="E959" s="33"/>
      <c r="F959" s="33"/>
      <c r="H959" s="99" t="s">
        <v>15</v>
      </c>
      <c r="I959" s="82">
        <f t="shared" si="43"/>
        <v>1</v>
      </c>
      <c r="J959" s="14">
        <f t="shared" si="44"/>
        <v>0</v>
      </c>
    </row>
    <row r="960" spans="1:10" x14ac:dyDescent="0.25">
      <c r="A960" s="155"/>
      <c r="B960" s="32"/>
      <c r="C960" s="99"/>
      <c r="D960" s="33"/>
      <c r="E960" s="33"/>
      <c r="F960" s="33"/>
      <c r="H960" s="99" t="s">
        <v>15</v>
      </c>
      <c r="I960" s="82">
        <f t="shared" si="43"/>
        <v>1</v>
      </c>
      <c r="J960" s="14">
        <f t="shared" si="44"/>
        <v>0</v>
      </c>
    </row>
    <row r="961" spans="1:10" x14ac:dyDescent="0.25">
      <c r="A961" s="155"/>
      <c r="B961" s="32"/>
      <c r="C961" s="99"/>
      <c r="D961" s="33"/>
      <c r="E961" s="33"/>
      <c r="F961" s="33"/>
      <c r="H961" s="99" t="s">
        <v>15</v>
      </c>
      <c r="I961" s="82">
        <f t="shared" si="43"/>
        <v>1</v>
      </c>
      <c r="J961" s="14">
        <f t="shared" si="44"/>
        <v>0</v>
      </c>
    </row>
    <row r="962" spans="1:10" x14ac:dyDescent="0.25">
      <c r="A962" s="155"/>
      <c r="B962" s="32"/>
      <c r="C962" s="99"/>
      <c r="D962" s="33"/>
      <c r="E962" s="33"/>
      <c r="F962" s="33"/>
      <c r="H962" s="99" t="s">
        <v>15</v>
      </c>
      <c r="I962" s="82">
        <f t="shared" si="43"/>
        <v>1</v>
      </c>
      <c r="J962" s="14">
        <f t="shared" si="44"/>
        <v>0</v>
      </c>
    </row>
    <row r="963" spans="1:10" x14ac:dyDescent="0.25">
      <c r="A963" s="155"/>
      <c r="B963" s="32"/>
      <c r="C963" s="99"/>
      <c r="D963" s="33"/>
      <c r="E963" s="33"/>
      <c r="F963" s="33"/>
      <c r="H963" s="99" t="s">
        <v>15</v>
      </c>
      <c r="I963" s="82">
        <f t="shared" ref="I963:I999" si="45">IFERROR(VLOOKUP(H963, $V$2:$W$22, 2, FALSE), 1)</f>
        <v>1</v>
      </c>
      <c r="J963" s="14">
        <f t="shared" ref="J963:J999" si="46">D963*I963</f>
        <v>0</v>
      </c>
    </row>
    <row r="964" spans="1:10" x14ac:dyDescent="0.25">
      <c r="A964" s="155"/>
      <c r="B964" s="32"/>
      <c r="C964" s="99"/>
      <c r="D964" s="33"/>
      <c r="E964" s="33"/>
      <c r="F964" s="33"/>
      <c r="H964" s="99" t="s">
        <v>15</v>
      </c>
      <c r="I964" s="82">
        <f t="shared" si="45"/>
        <v>1</v>
      </c>
      <c r="J964" s="14">
        <f t="shared" si="46"/>
        <v>0</v>
      </c>
    </row>
    <row r="965" spans="1:10" x14ac:dyDescent="0.25">
      <c r="A965" s="155"/>
      <c r="B965" s="32"/>
      <c r="C965" s="99"/>
      <c r="D965" s="33"/>
      <c r="E965" s="33"/>
      <c r="F965" s="33"/>
      <c r="H965" s="99" t="s">
        <v>15</v>
      </c>
      <c r="I965" s="82">
        <f t="shared" si="45"/>
        <v>1</v>
      </c>
      <c r="J965" s="14">
        <f t="shared" si="46"/>
        <v>0</v>
      </c>
    </row>
    <row r="966" spans="1:10" x14ac:dyDescent="0.25">
      <c r="A966" s="155"/>
      <c r="B966" s="32"/>
      <c r="C966" s="99"/>
      <c r="D966" s="33"/>
      <c r="E966" s="33"/>
      <c r="F966" s="33"/>
      <c r="H966" s="99" t="s">
        <v>15</v>
      </c>
      <c r="I966" s="82">
        <f t="shared" si="45"/>
        <v>1</v>
      </c>
      <c r="J966" s="14">
        <f t="shared" si="46"/>
        <v>0</v>
      </c>
    </row>
    <row r="967" spans="1:10" x14ac:dyDescent="0.25">
      <c r="A967" s="155"/>
      <c r="B967" s="32"/>
      <c r="C967" s="99"/>
      <c r="D967" s="33"/>
      <c r="E967" s="33"/>
      <c r="F967" s="33"/>
      <c r="H967" s="99" t="s">
        <v>15</v>
      </c>
      <c r="I967" s="82">
        <f t="shared" si="45"/>
        <v>1</v>
      </c>
      <c r="J967" s="14">
        <f t="shared" si="46"/>
        <v>0</v>
      </c>
    </row>
    <row r="968" spans="1:10" x14ac:dyDescent="0.25">
      <c r="A968" s="155"/>
      <c r="B968" s="32"/>
      <c r="C968" s="99"/>
      <c r="D968" s="33"/>
      <c r="E968" s="33"/>
      <c r="F968" s="33"/>
      <c r="H968" s="99" t="s">
        <v>15</v>
      </c>
      <c r="I968" s="82">
        <f t="shared" si="45"/>
        <v>1</v>
      </c>
      <c r="J968" s="14">
        <f t="shared" si="46"/>
        <v>0</v>
      </c>
    </row>
    <row r="969" spans="1:10" x14ac:dyDescent="0.25">
      <c r="A969" s="155"/>
      <c r="B969" s="32"/>
      <c r="C969" s="99"/>
      <c r="D969" s="33"/>
      <c r="E969" s="33"/>
      <c r="F969" s="33"/>
      <c r="H969" s="99" t="s">
        <v>15</v>
      </c>
      <c r="I969" s="82">
        <f t="shared" si="45"/>
        <v>1</v>
      </c>
      <c r="J969" s="14">
        <f t="shared" si="46"/>
        <v>0</v>
      </c>
    </row>
    <row r="970" spans="1:10" x14ac:dyDescent="0.25">
      <c r="A970" s="155"/>
      <c r="B970" s="32"/>
      <c r="C970" s="99"/>
      <c r="D970" s="33"/>
      <c r="E970" s="33"/>
      <c r="F970" s="33"/>
      <c r="H970" s="99" t="s">
        <v>15</v>
      </c>
      <c r="I970" s="82">
        <f t="shared" si="45"/>
        <v>1</v>
      </c>
      <c r="J970" s="14">
        <f t="shared" si="46"/>
        <v>0</v>
      </c>
    </row>
    <row r="971" spans="1:10" x14ac:dyDescent="0.25">
      <c r="A971" s="155"/>
      <c r="B971" s="32"/>
      <c r="C971" s="99"/>
      <c r="D971" s="33"/>
      <c r="E971" s="33"/>
      <c r="F971" s="33"/>
      <c r="H971" s="99" t="s">
        <v>15</v>
      </c>
      <c r="I971" s="82">
        <f t="shared" si="45"/>
        <v>1</v>
      </c>
      <c r="J971" s="14">
        <f t="shared" si="46"/>
        <v>0</v>
      </c>
    </row>
    <row r="972" spans="1:10" x14ac:dyDescent="0.25">
      <c r="A972" s="155"/>
      <c r="B972" s="32"/>
      <c r="C972" s="99"/>
      <c r="D972" s="33"/>
      <c r="E972" s="33"/>
      <c r="F972" s="33"/>
      <c r="H972" s="99" t="s">
        <v>15</v>
      </c>
      <c r="I972" s="82">
        <f t="shared" si="45"/>
        <v>1</v>
      </c>
      <c r="J972" s="14">
        <f t="shared" si="46"/>
        <v>0</v>
      </c>
    </row>
    <row r="973" spans="1:10" x14ac:dyDescent="0.25">
      <c r="A973" s="155"/>
      <c r="B973" s="32"/>
      <c r="C973" s="99"/>
      <c r="D973" s="33"/>
      <c r="E973" s="33"/>
      <c r="F973" s="33"/>
      <c r="H973" s="99" t="s">
        <v>15</v>
      </c>
      <c r="I973" s="82">
        <f t="shared" si="45"/>
        <v>1</v>
      </c>
      <c r="J973" s="14">
        <f t="shared" si="46"/>
        <v>0</v>
      </c>
    </row>
    <row r="974" spans="1:10" x14ac:dyDescent="0.25">
      <c r="A974" s="155"/>
      <c r="B974" s="32"/>
      <c r="C974" s="99"/>
      <c r="D974" s="33"/>
      <c r="E974" s="33"/>
      <c r="F974" s="33"/>
      <c r="H974" s="99" t="s">
        <v>15</v>
      </c>
      <c r="I974" s="82">
        <f t="shared" si="45"/>
        <v>1</v>
      </c>
      <c r="J974" s="14">
        <f t="shared" si="46"/>
        <v>0</v>
      </c>
    </row>
    <row r="975" spans="1:10" x14ac:dyDescent="0.25">
      <c r="A975" s="155"/>
      <c r="B975" s="32"/>
      <c r="C975" s="99"/>
      <c r="D975" s="33"/>
      <c r="E975" s="33"/>
      <c r="F975" s="33"/>
      <c r="H975" s="99" t="s">
        <v>15</v>
      </c>
      <c r="I975" s="82">
        <f t="shared" si="45"/>
        <v>1</v>
      </c>
      <c r="J975" s="14">
        <f t="shared" si="46"/>
        <v>0</v>
      </c>
    </row>
    <row r="976" spans="1:10" x14ac:dyDescent="0.25">
      <c r="A976" s="155"/>
      <c r="B976" s="32"/>
      <c r="C976" s="99"/>
      <c r="D976" s="33"/>
      <c r="E976" s="33"/>
      <c r="F976" s="33"/>
      <c r="H976" s="99" t="s">
        <v>15</v>
      </c>
      <c r="I976" s="82">
        <f t="shared" si="45"/>
        <v>1</v>
      </c>
      <c r="J976" s="14">
        <f t="shared" si="46"/>
        <v>0</v>
      </c>
    </row>
    <row r="977" spans="1:16" x14ac:dyDescent="0.25">
      <c r="A977" s="155"/>
      <c r="B977" s="32"/>
      <c r="C977" s="99"/>
      <c r="D977" s="33"/>
      <c r="E977" s="33"/>
      <c r="F977" s="33"/>
      <c r="H977" s="99" t="s">
        <v>15</v>
      </c>
      <c r="I977" s="82">
        <f t="shared" si="45"/>
        <v>1</v>
      </c>
      <c r="J977" s="14">
        <f t="shared" si="46"/>
        <v>0</v>
      </c>
    </row>
    <row r="978" spans="1:16" x14ac:dyDescent="0.25">
      <c r="A978" s="155"/>
      <c r="B978" s="32"/>
      <c r="C978" s="99"/>
      <c r="D978" s="33"/>
      <c r="E978" s="33"/>
      <c r="F978" s="33"/>
      <c r="H978" s="99" t="s">
        <v>15</v>
      </c>
      <c r="I978" s="82">
        <f t="shared" si="45"/>
        <v>1</v>
      </c>
      <c r="J978" s="14">
        <f t="shared" si="46"/>
        <v>0</v>
      </c>
    </row>
    <row r="979" spans="1:16" x14ac:dyDescent="0.25">
      <c r="A979" s="155"/>
      <c r="B979" s="32"/>
      <c r="C979" s="99"/>
      <c r="D979" s="33"/>
      <c r="E979" s="33"/>
      <c r="F979" s="33"/>
      <c r="H979" s="99" t="s">
        <v>15</v>
      </c>
      <c r="I979" s="82">
        <f t="shared" si="45"/>
        <v>1</v>
      </c>
      <c r="J979" s="14">
        <f t="shared" si="46"/>
        <v>0</v>
      </c>
    </row>
    <row r="980" spans="1:16" x14ac:dyDescent="0.25">
      <c r="A980" s="155"/>
      <c r="B980" s="32"/>
      <c r="C980" s="99"/>
      <c r="D980" s="33"/>
      <c r="E980" s="33"/>
      <c r="F980" s="33"/>
      <c r="H980" s="99" t="s">
        <v>15</v>
      </c>
      <c r="I980" s="82">
        <f t="shared" si="45"/>
        <v>1</v>
      </c>
      <c r="J980" s="14">
        <f t="shared" si="46"/>
        <v>0</v>
      </c>
    </row>
    <row r="981" spans="1:16" x14ac:dyDescent="0.25">
      <c r="A981" s="155"/>
      <c r="B981" s="32"/>
      <c r="C981" s="99"/>
      <c r="D981" s="33"/>
      <c r="E981" s="33"/>
      <c r="F981" s="33"/>
      <c r="H981" s="99" t="s">
        <v>15</v>
      </c>
      <c r="I981" s="82">
        <f t="shared" si="45"/>
        <v>1</v>
      </c>
      <c r="J981" s="14">
        <f t="shared" si="46"/>
        <v>0</v>
      </c>
    </row>
    <row r="982" spans="1:16" x14ac:dyDescent="0.25">
      <c r="A982" s="155"/>
      <c r="B982" s="32"/>
      <c r="C982" s="99"/>
      <c r="D982" s="33"/>
      <c r="E982" s="33"/>
      <c r="F982" s="33"/>
      <c r="H982" s="99" t="s">
        <v>15</v>
      </c>
      <c r="I982" s="82">
        <f t="shared" si="45"/>
        <v>1</v>
      </c>
      <c r="J982" s="14">
        <f t="shared" si="46"/>
        <v>0</v>
      </c>
    </row>
    <row r="983" spans="1:16" x14ac:dyDescent="0.25">
      <c r="A983" s="155"/>
      <c r="B983" s="32"/>
      <c r="C983" s="99"/>
      <c r="D983" s="33"/>
      <c r="E983" s="33"/>
      <c r="F983" s="33"/>
      <c r="H983" s="99" t="s">
        <v>15</v>
      </c>
      <c r="I983" s="82">
        <f t="shared" si="45"/>
        <v>1</v>
      </c>
      <c r="J983" s="14">
        <f t="shared" si="46"/>
        <v>0</v>
      </c>
    </row>
    <row r="984" spans="1:16" x14ac:dyDescent="0.25">
      <c r="A984" s="155"/>
      <c r="B984" s="32"/>
      <c r="C984" s="99"/>
      <c r="D984" s="33"/>
      <c r="E984" s="33"/>
      <c r="F984" s="33"/>
      <c r="H984" s="99" t="s">
        <v>15</v>
      </c>
      <c r="I984" s="82">
        <f t="shared" si="45"/>
        <v>1</v>
      </c>
      <c r="J984" s="14">
        <f t="shared" si="46"/>
        <v>0</v>
      </c>
    </row>
    <row r="985" spans="1:16" x14ac:dyDescent="0.25">
      <c r="A985" s="155"/>
      <c r="B985" s="32"/>
      <c r="C985" s="99"/>
      <c r="D985" s="33"/>
      <c r="E985" s="33"/>
      <c r="F985" s="33"/>
      <c r="H985" s="99" t="s">
        <v>15</v>
      </c>
      <c r="I985" s="82">
        <f t="shared" si="45"/>
        <v>1</v>
      </c>
      <c r="J985" s="14">
        <f t="shared" si="46"/>
        <v>0</v>
      </c>
    </row>
    <row r="986" spans="1:16" x14ac:dyDescent="0.25">
      <c r="A986" s="155"/>
      <c r="B986" s="32"/>
      <c r="C986" s="99"/>
      <c r="D986" s="33"/>
      <c r="E986" s="33"/>
      <c r="F986" s="33"/>
      <c r="H986" s="99" t="s">
        <v>15</v>
      </c>
      <c r="I986" s="82">
        <f t="shared" si="45"/>
        <v>1</v>
      </c>
      <c r="J986" s="14">
        <f t="shared" si="46"/>
        <v>0</v>
      </c>
    </row>
    <row r="987" spans="1:16" x14ac:dyDescent="0.25">
      <c r="A987" s="155"/>
      <c r="B987" s="32"/>
      <c r="C987" s="99"/>
      <c r="D987" s="33"/>
      <c r="E987" s="33"/>
      <c r="F987" s="33"/>
      <c r="H987" s="99" t="s">
        <v>15</v>
      </c>
      <c r="I987" s="82">
        <f t="shared" si="45"/>
        <v>1</v>
      </c>
      <c r="J987" s="14">
        <f t="shared" si="46"/>
        <v>0</v>
      </c>
    </row>
    <row r="988" spans="1:16" ht="18.75" x14ac:dyDescent="0.3">
      <c r="A988" s="155"/>
      <c r="B988" s="32"/>
      <c r="C988" s="99"/>
      <c r="D988" s="33"/>
      <c r="E988" s="33"/>
      <c r="F988" s="33"/>
      <c r="H988" s="99" t="s">
        <v>15</v>
      </c>
      <c r="I988" s="82">
        <f t="shared" si="45"/>
        <v>1</v>
      </c>
      <c r="J988" s="14">
        <f t="shared" si="46"/>
        <v>0</v>
      </c>
      <c r="M988" s="4"/>
      <c r="N988" s="4"/>
      <c r="O988" s="4"/>
      <c r="P988" s="4"/>
    </row>
    <row r="989" spans="1:16" x14ac:dyDescent="0.25">
      <c r="A989" s="155"/>
      <c r="B989" s="32"/>
      <c r="C989" s="99"/>
      <c r="D989" s="33"/>
      <c r="E989" s="33"/>
      <c r="F989" s="33"/>
      <c r="H989" s="99" t="s">
        <v>15</v>
      </c>
      <c r="I989" s="82">
        <f t="shared" si="45"/>
        <v>1</v>
      </c>
      <c r="J989" s="14">
        <f t="shared" si="46"/>
        <v>0</v>
      </c>
    </row>
    <row r="990" spans="1:16" x14ac:dyDescent="0.25">
      <c r="A990" s="155"/>
      <c r="B990" s="32"/>
      <c r="C990" s="99"/>
      <c r="D990" s="33"/>
      <c r="E990" s="33"/>
      <c r="F990" s="33"/>
      <c r="H990" s="99" t="s">
        <v>15</v>
      </c>
      <c r="I990" s="82">
        <f t="shared" si="45"/>
        <v>1</v>
      </c>
      <c r="J990" s="14">
        <f t="shared" si="46"/>
        <v>0</v>
      </c>
    </row>
    <row r="991" spans="1:16" x14ac:dyDescent="0.25">
      <c r="A991" s="155"/>
      <c r="B991" s="32"/>
      <c r="C991" s="99"/>
      <c r="D991" s="33"/>
      <c r="E991" s="33"/>
      <c r="F991" s="33"/>
      <c r="H991" s="99" t="s">
        <v>15</v>
      </c>
      <c r="I991" s="82">
        <f t="shared" si="45"/>
        <v>1</v>
      </c>
      <c r="J991" s="14">
        <f t="shared" si="46"/>
        <v>0</v>
      </c>
    </row>
    <row r="992" spans="1:16" x14ac:dyDescent="0.25">
      <c r="A992" s="155"/>
      <c r="B992" s="32"/>
      <c r="C992" s="99"/>
      <c r="D992" s="33"/>
      <c r="E992" s="33"/>
      <c r="F992" s="33"/>
      <c r="H992" s="99" t="s">
        <v>15</v>
      </c>
      <c r="I992" s="82">
        <f t="shared" si="45"/>
        <v>1</v>
      </c>
      <c r="J992" s="14">
        <f t="shared" si="46"/>
        <v>0</v>
      </c>
    </row>
    <row r="993" spans="1:23" x14ac:dyDescent="0.25">
      <c r="A993" s="155"/>
      <c r="B993" s="32"/>
      <c r="C993" s="99"/>
      <c r="D993" s="33"/>
      <c r="E993" s="33"/>
      <c r="F993" s="33"/>
      <c r="H993" s="99" t="s">
        <v>15</v>
      </c>
      <c r="I993" s="82">
        <f t="shared" si="45"/>
        <v>1</v>
      </c>
      <c r="J993" s="14">
        <f t="shared" si="46"/>
        <v>0</v>
      </c>
    </row>
    <row r="994" spans="1:23" x14ac:dyDescent="0.25">
      <c r="A994" s="155"/>
      <c r="B994" s="32"/>
      <c r="C994" s="99"/>
      <c r="D994" s="33"/>
      <c r="E994" s="33"/>
      <c r="F994" s="33"/>
      <c r="H994" s="99" t="s">
        <v>15</v>
      </c>
      <c r="I994" s="82">
        <f t="shared" si="45"/>
        <v>1</v>
      </c>
      <c r="J994" s="14">
        <f t="shared" si="46"/>
        <v>0</v>
      </c>
    </row>
    <row r="995" spans="1:23" ht="18.75" x14ac:dyDescent="0.3">
      <c r="A995" s="155"/>
      <c r="B995" s="32"/>
      <c r="C995" s="99"/>
      <c r="D995" s="33"/>
      <c r="E995" s="33"/>
      <c r="F995" s="33"/>
      <c r="H995" s="99" t="s">
        <v>15</v>
      </c>
      <c r="I995" s="82">
        <f t="shared" si="45"/>
        <v>1</v>
      </c>
      <c r="J995" s="14">
        <f t="shared" si="46"/>
        <v>0</v>
      </c>
      <c r="Q995" s="4"/>
      <c r="R995" s="4"/>
      <c r="S995" s="4"/>
    </row>
    <row r="996" spans="1:23" x14ac:dyDescent="0.25">
      <c r="A996" s="155"/>
      <c r="B996" s="32"/>
      <c r="C996" s="99"/>
      <c r="D996" s="33"/>
      <c r="E996" s="33"/>
      <c r="F996" s="33"/>
      <c r="H996" s="99" t="s">
        <v>15</v>
      </c>
      <c r="I996" s="82">
        <f t="shared" si="45"/>
        <v>1</v>
      </c>
      <c r="J996" s="14">
        <f t="shared" si="46"/>
        <v>0</v>
      </c>
    </row>
    <row r="997" spans="1:23" ht="18.75" x14ac:dyDescent="0.25">
      <c r="A997" s="155"/>
      <c r="B997" s="32"/>
      <c r="C997" s="99"/>
      <c r="D997" s="33"/>
      <c r="E997" s="33"/>
      <c r="F997" s="33"/>
      <c r="H997" s="99" t="s">
        <v>15</v>
      </c>
      <c r="I997" s="82">
        <f t="shared" si="45"/>
        <v>1</v>
      </c>
      <c r="J997" s="14">
        <f t="shared" si="46"/>
        <v>0</v>
      </c>
      <c r="V997" s="11"/>
    </row>
    <row r="998" spans="1:23" x14ac:dyDescent="0.25">
      <c r="A998" s="155"/>
      <c r="B998" s="32"/>
      <c r="C998" s="99"/>
      <c r="D998" s="33"/>
      <c r="E998" s="33"/>
      <c r="F998" s="33"/>
      <c r="H998" s="99" t="s">
        <v>15</v>
      </c>
      <c r="I998" s="82">
        <f t="shared" si="45"/>
        <v>1</v>
      </c>
      <c r="J998" s="14">
        <f t="shared" si="46"/>
        <v>0</v>
      </c>
      <c r="L998" s="7"/>
      <c r="M998" s="7"/>
      <c r="N998" s="7"/>
      <c r="O998" s="7"/>
      <c r="P998" s="7"/>
      <c r="Q998" s="7"/>
      <c r="R998" s="7"/>
      <c r="S998" s="7"/>
    </row>
    <row r="999" spans="1:23" ht="19.5" thickBot="1" x14ac:dyDescent="0.3">
      <c r="A999" s="155"/>
      <c r="B999" s="32"/>
      <c r="C999" s="99"/>
      <c r="D999" s="33"/>
      <c r="E999" s="33"/>
      <c r="F999" s="33"/>
      <c r="H999" s="99" t="s">
        <v>15</v>
      </c>
      <c r="I999" s="82">
        <f t="shared" si="45"/>
        <v>1</v>
      </c>
      <c r="J999" s="14">
        <f t="shared" si="46"/>
        <v>0</v>
      </c>
      <c r="W999" s="26"/>
    </row>
    <row r="1000" spans="1:23" s="11" customFormat="1" ht="33" customHeight="1" x14ac:dyDescent="0.25">
      <c r="A1000" s="156"/>
      <c r="B1000" s="27"/>
      <c r="C1000" s="140"/>
      <c r="D1000" s="138">
        <f>SUM(D2:D999)</f>
        <v>0</v>
      </c>
      <c r="E1000" s="138">
        <f t="shared" ref="E1000:F1000" si="47">SUM(E2:E999)</f>
        <v>0</v>
      </c>
      <c r="F1000" s="138">
        <f t="shared" si="47"/>
        <v>0</v>
      </c>
      <c r="G1000" s="138">
        <f t="shared" ref="G1000" si="48">SUM(G2:G999)</f>
        <v>0</v>
      </c>
      <c r="H1000" s="101"/>
      <c r="I1000" s="95"/>
      <c r="J1000" s="139">
        <f t="shared" ref="J1000" si="49">SUM(J2:J999)</f>
        <v>0</v>
      </c>
      <c r="K1000" s="54"/>
      <c r="L1000" s="176" t="s">
        <v>0</v>
      </c>
      <c r="M1000" s="152">
        <f>SUM(M2:M35)</f>
        <v>0</v>
      </c>
      <c r="N1000" s="152">
        <f t="shared" ref="N1000:O1000" si="50">SUM(N2:N35)</f>
        <v>0</v>
      </c>
      <c r="O1000" s="152">
        <f t="shared" si="50"/>
        <v>0</v>
      </c>
      <c r="P1000" s="173"/>
      <c r="Q1000" s="141">
        <f t="shared" ref="Q1000:S1000" si="51">SUM(Q2:Q35)</f>
        <v>0</v>
      </c>
      <c r="R1000" s="141">
        <f t="shared" si="51"/>
        <v>0</v>
      </c>
      <c r="S1000" s="143">
        <f t="shared" si="51"/>
        <v>0</v>
      </c>
      <c r="V1000" s="1"/>
      <c r="W1000" s="25"/>
    </row>
    <row r="1001" spans="1:23" ht="15" customHeight="1" x14ac:dyDescent="0.25">
      <c r="A1001" s="156"/>
      <c r="B1001" s="27"/>
      <c r="C1001" s="140"/>
      <c r="D1001" s="138"/>
      <c r="E1001" s="138"/>
      <c r="F1001" s="138"/>
      <c r="G1001" s="138"/>
      <c r="H1001" s="102"/>
      <c r="I1001" s="96"/>
      <c r="J1001" s="139"/>
      <c r="L1001" s="149"/>
      <c r="M1001" s="171"/>
      <c r="N1001" s="171"/>
      <c r="O1001" s="171"/>
      <c r="P1001" s="172"/>
      <c r="Q1001" s="174"/>
      <c r="R1001" s="174"/>
      <c r="S1001" s="144"/>
    </row>
    <row r="1002" spans="1:23" ht="15.75" customHeight="1" thickBot="1" x14ac:dyDescent="0.3">
      <c r="A1002" s="156"/>
      <c r="B1002" s="27"/>
      <c r="C1002" s="140"/>
      <c r="D1002" s="138"/>
      <c r="E1002" s="138"/>
      <c r="F1002" s="138"/>
      <c r="G1002" s="138"/>
      <c r="H1002" s="102"/>
      <c r="I1002" s="96"/>
      <c r="J1002" s="139"/>
      <c r="L1002" s="150"/>
      <c r="M1002" s="153"/>
      <c r="N1002" s="153"/>
      <c r="O1002" s="153"/>
      <c r="P1002" s="175"/>
      <c r="Q1002" s="142"/>
      <c r="R1002" s="142"/>
      <c r="S1002" s="145"/>
    </row>
    <row r="1004" spans="1:23" ht="18.75" x14ac:dyDescent="0.3">
      <c r="L1004" s="4"/>
    </row>
  </sheetData>
  <sheetProtection algorithmName="SHA-512" hashValue="nufn14r5QNbgBTg1GDDZVgCt+aF5jb+nQdCmUTtI73ZGFBDx4ZM2xFdUPfdQ3977gXq96EvIM2IQcHrMdaIxfQ==" saltValue="ux7bZUfOhE+qj1qX4Hx0Lg==" spinCount="100000" sheet="1" objects="1" scenarios="1"/>
  <protectedRanges>
    <protectedRange sqref="A2:F999" name="Range3"/>
    <protectedRange sqref="I2:I999" name="Range2"/>
    <protectedRange sqref="P20:P35" name="Range1"/>
  </protectedRanges>
  <autoFilter ref="A1:J1000" xr:uid="{00000000-0001-0000-0100-000000000000}"/>
  <mergeCells count="23">
    <mergeCell ref="R1000:R1002"/>
    <mergeCell ref="S1000:S1002"/>
    <mergeCell ref="T2:T38"/>
    <mergeCell ref="L36:L38"/>
    <mergeCell ref="M36:M38"/>
    <mergeCell ref="N36:N38"/>
    <mergeCell ref="O36:O38"/>
    <mergeCell ref="Q36:Q38"/>
    <mergeCell ref="R36:R38"/>
    <mergeCell ref="S36:S38"/>
    <mergeCell ref="P1000:P1002"/>
    <mergeCell ref="L1000:L1002"/>
    <mergeCell ref="M1000:M1002"/>
    <mergeCell ref="N1000:N1002"/>
    <mergeCell ref="O1000:O1002"/>
    <mergeCell ref="Q1000:Q1002"/>
    <mergeCell ref="G1000:G1002"/>
    <mergeCell ref="J1000:J1002"/>
    <mergeCell ref="A1000:A1002"/>
    <mergeCell ref="C1000:C1002"/>
    <mergeCell ref="D1000:D1002"/>
    <mergeCell ref="E1000:E1002"/>
    <mergeCell ref="F1000:F1002"/>
  </mergeCells>
  <dataValidations xWindow="1693" yWindow="412" count="8">
    <dataValidation type="list" allowBlank="1" showInputMessage="1" showErrorMessage="1" sqref="C999 C1003:C1048576" xr:uid="{5C96574A-1296-4BD0-B321-0745DBB882B2}">
      <formula1>#REF!</formula1>
    </dataValidation>
    <dataValidation type="list" allowBlank="1" showInputMessage="1" showErrorMessage="1" sqref="C2:C998" xr:uid="{76D59C47-0E53-4F98-8301-41FEC5084724}">
      <formula1>$L$2:$L$35</formula1>
    </dataValidation>
    <dataValidation type="decimal" errorStyle="warning" allowBlank="1" showInputMessage="1" showErrorMessage="1" error="Chiffres seulement" prompt="Indiquez les montants dans les colonnes D, E et F uniquement si vous vous avez des numéros de taxes  TPS/TVH, TVQ._x000a__x000a_Si vous n'avez pas de numéros de taxes, inscrivez vos dépenses (incluant les taxes) dans la colonne D._x000a_" sqref="D2:F999" xr:uid="{EC232285-F382-4BFF-986D-E5DFA66C25FA}">
      <formula1>-100000</formula1>
      <formula2>100000</formula2>
    </dataValidation>
    <dataValidation allowBlank="1" showInputMessage="1" showErrorMessage="1" prompt="Vous ne pouvez pas modifier les cellules coloriées." sqref="A1:XFD1 G1003:G1048576 X1000:XFD1000 Q2:S36 P36:P38 V997 A1000:U1000 W999 J1003:J1048576 J1:J1000 G1:G1000 L2:O36" xr:uid="{2177D0AF-8242-46E6-82AB-5121906EEEEE}"/>
    <dataValidation type="custom" allowBlank="1" showInputMessage="1" showErrorMessage="1" errorTitle="MAUVAISE DEVISE" error="Modifiez la devise." sqref="I2:I999" xr:uid="{2C7B09D1-3391-4582-8793-6F4C4E9E01C5}">
      <formula1>IF(H2 = "$ CAD - Dollar Canadien", I2 = 1, TRUE)</formula1>
    </dataValidation>
    <dataValidation type="list" allowBlank="1" showInputMessage="1" prompt="Les taux de change affichés à la colonne H sont les taux annuels moyens 2024. Modifiez au besoin." sqref="H3:H999" xr:uid="{93224414-B419-444F-A347-E0F220B5FC78}">
      <formula1>$V$2:$V$23</formula1>
    </dataValidation>
    <dataValidation type="date" operator="greaterThan" allowBlank="1" showInputMessage="1" showErrorMessage="1" error="Inscrivez une date postérieure au 2018-01-01 en format AAAA-MM-JJ." sqref="A2:A999" xr:uid="{92ACB309-F869-4351-9BB3-3252C2004594}">
      <formula1>43100</formula1>
    </dataValidation>
    <dataValidation type="list" allowBlank="1" showInputMessage="1" prompt="Les taux de change affichés à la colonne I sont les taux annuels moyens 2024. Modifiez au besoin." sqref="H2" xr:uid="{0C6A5A57-EC39-470C-A71B-ABD677F020C3}">
      <formula1>$V$2:$V$23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90FC3-4763-4AF2-ACB2-CA07D6B3578B}">
  <dimension ref="A3:D8"/>
  <sheetViews>
    <sheetView workbookViewId="0">
      <selection activeCell="B6" sqref="B6"/>
    </sheetView>
  </sheetViews>
  <sheetFormatPr defaultRowHeight="15" x14ac:dyDescent="0.25"/>
  <cols>
    <col min="1" max="1" width="12.42578125" style="5" customWidth="1"/>
    <col min="2" max="2" width="13.7109375" style="5" customWidth="1"/>
    <col min="3" max="3" width="12.140625" style="5" customWidth="1"/>
    <col min="4" max="16384" width="9.140625" style="5"/>
  </cols>
  <sheetData>
    <row r="3" spans="1:4" s="2" customFormat="1" x14ac:dyDescent="0.25">
      <c r="A3" s="2" t="s">
        <v>10</v>
      </c>
      <c r="B3" s="2" t="s">
        <v>7</v>
      </c>
      <c r="C3" s="2" t="s">
        <v>8</v>
      </c>
    </row>
    <row r="4" spans="1:4" x14ac:dyDescent="0.25">
      <c r="A4" s="10">
        <f>Revenus!D43</f>
        <v>0</v>
      </c>
      <c r="B4" s="10">
        <f>Revenus!E42</f>
        <v>0</v>
      </c>
      <c r="C4" s="10">
        <f>Revenus!F42</f>
        <v>0</v>
      </c>
    </row>
    <row r="5" spans="1:4" s="2" customFormat="1" x14ac:dyDescent="0.25">
      <c r="B5" s="2" t="s">
        <v>13</v>
      </c>
      <c r="C5" s="2" t="s">
        <v>14</v>
      </c>
    </row>
    <row r="6" spans="1:4" x14ac:dyDescent="0.25">
      <c r="B6" s="10">
        <f>Dépenses!R36</f>
        <v>0</v>
      </c>
      <c r="C6" s="10">
        <f>Dépenses!S36</f>
        <v>0</v>
      </c>
    </row>
    <row r="7" spans="1:4" s="2" customFormat="1" x14ac:dyDescent="0.25">
      <c r="B7" s="2" t="s">
        <v>11</v>
      </c>
      <c r="C7" s="2" t="s">
        <v>12</v>
      </c>
      <c r="D7" s="2" t="s">
        <v>5</v>
      </c>
    </row>
    <row r="8" spans="1:4" x14ac:dyDescent="0.25">
      <c r="B8" s="10">
        <f>B4-B6</f>
        <v>0</v>
      </c>
      <c r="C8" s="10">
        <f>C4-C6</f>
        <v>0</v>
      </c>
      <c r="D8" s="10">
        <f>B8+C8</f>
        <v>0</v>
      </c>
    </row>
  </sheetData>
  <sheetProtection algorithmName="SHA-512" hashValue="OyKLWhsn2eN8KncXWKZs4OmU6+IKZdhFmsiosAVJRfec13Nb2CYgdkBkhNdZnXe9pAksHevcDLEuw1IcEbsWgg==" saltValue="2U+SZ9m5wxWQrT5xs1uE0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DBFE8-C59B-425A-9188-8C5D41654CAF}">
  <dimension ref="A2:AI35"/>
  <sheetViews>
    <sheetView zoomScale="80" zoomScaleNormal="80" workbookViewId="0">
      <selection activeCell="E12" sqref="E12"/>
    </sheetView>
  </sheetViews>
  <sheetFormatPr defaultColWidth="15.42578125" defaultRowHeight="18.75" customHeight="1" x14ac:dyDescent="0.25"/>
  <cols>
    <col min="1" max="1" width="23.42578125" style="5" customWidth="1"/>
    <col min="2" max="8" width="15.42578125" style="5"/>
    <col min="9" max="9" width="15.42578125" style="5" collapsed="1"/>
    <col min="10" max="17" width="15.42578125" style="5"/>
    <col min="18" max="18" width="15.42578125" style="5" collapsed="1"/>
    <col min="19" max="34" width="15.42578125" style="5"/>
    <col min="35" max="35" width="15.42578125" style="5" collapsed="1"/>
    <col min="36" max="16384" width="15.42578125" style="5"/>
  </cols>
  <sheetData>
    <row r="2" spans="1:34" s="19" customFormat="1" ht="18.75" customHeight="1" x14ac:dyDescent="0.25">
      <c r="A2" s="5"/>
      <c r="B2" s="134"/>
      <c r="C2" s="134"/>
      <c r="D2" s="134"/>
      <c r="E2" s="134"/>
      <c r="F2" s="134"/>
      <c r="G2" s="134"/>
      <c r="H2" s="134"/>
      <c r="I2" s="134"/>
      <c r="J2" s="127"/>
      <c r="K2" s="135"/>
      <c r="L2" s="135"/>
      <c r="M2" s="135"/>
      <c r="N2" s="135"/>
      <c r="O2" s="135"/>
      <c r="P2" s="135"/>
      <c r="Q2" s="135"/>
      <c r="R2" s="135"/>
      <c r="S2" s="127"/>
      <c r="T2" s="135"/>
      <c r="U2" s="135"/>
      <c r="V2" s="135"/>
      <c r="W2" s="135"/>
      <c r="X2" s="135"/>
      <c r="Y2" s="135"/>
      <c r="Z2" s="135"/>
      <c r="AA2" s="135"/>
    </row>
    <row r="3" spans="1:34" ht="18.75" customHeight="1" x14ac:dyDescent="0.25">
      <c r="A3" s="167" t="s">
        <v>88</v>
      </c>
      <c r="B3" s="166" t="s">
        <v>54</v>
      </c>
      <c r="C3" s="167" t="s">
        <v>55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</row>
    <row r="4" spans="1:34" s="2" customFormat="1" ht="18.75" customHeight="1" x14ac:dyDescent="0.25">
      <c r="A4" s="10">
        <f>Revenus!D43</f>
        <v>0</v>
      </c>
      <c r="B4" s="10">
        <f>Revenus!E42</f>
        <v>0</v>
      </c>
      <c r="C4" s="10">
        <f>Revenus!F42</f>
        <v>0</v>
      </c>
      <c r="D4" s="10"/>
      <c r="E4" s="10"/>
      <c r="F4" s="129"/>
      <c r="G4" s="129"/>
      <c r="H4" s="129"/>
      <c r="I4" s="129"/>
      <c r="J4" s="129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D4" s="128"/>
      <c r="AE4" s="5"/>
      <c r="AF4" s="5"/>
      <c r="AG4" s="5"/>
      <c r="AH4" s="5"/>
    </row>
    <row r="5" spans="1:34" ht="18.75" customHeight="1" x14ac:dyDescent="0.3">
      <c r="A5" s="128"/>
      <c r="B5" s="168" t="s">
        <v>85</v>
      </c>
      <c r="C5" s="168" t="s">
        <v>86</v>
      </c>
      <c r="D5" s="10"/>
      <c r="E5" s="10"/>
      <c r="F5" s="129"/>
      <c r="G5" s="129"/>
      <c r="H5" s="129"/>
      <c r="I5" s="129"/>
      <c r="J5" s="129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D5" s="130"/>
      <c r="AE5" s="131"/>
      <c r="AF5" s="131"/>
      <c r="AG5" s="131"/>
      <c r="AH5" s="131"/>
    </row>
    <row r="6" spans="1:34" s="2" customFormat="1" ht="18.75" customHeight="1" x14ac:dyDescent="0.25">
      <c r="A6" s="128"/>
      <c r="B6" s="10">
        <f>Dépenses!R1000</f>
        <v>0</v>
      </c>
      <c r="C6" s="10">
        <f>Dépenses!S1000</f>
        <v>0</v>
      </c>
      <c r="D6" s="10"/>
      <c r="E6" s="10"/>
      <c r="F6" s="129"/>
      <c r="G6" s="129"/>
      <c r="H6" s="129"/>
      <c r="I6" s="129"/>
      <c r="J6" s="12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D6" s="130"/>
      <c r="AE6" s="131"/>
      <c r="AF6" s="131"/>
      <c r="AG6" s="131"/>
      <c r="AH6" s="131"/>
    </row>
    <row r="7" spans="1:34" ht="18.75" customHeight="1" x14ac:dyDescent="0.3">
      <c r="A7" s="128"/>
      <c r="B7" s="168" t="s">
        <v>89</v>
      </c>
      <c r="C7" s="168" t="s">
        <v>90</v>
      </c>
      <c r="D7" s="168" t="s">
        <v>87</v>
      </c>
      <c r="E7" s="10"/>
      <c r="F7" s="129"/>
      <c r="G7" s="129"/>
      <c r="H7" s="129"/>
      <c r="I7" s="129"/>
      <c r="J7" s="129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E7" s="10"/>
      <c r="AF7" s="10"/>
      <c r="AG7" s="10"/>
      <c r="AH7" s="10"/>
    </row>
    <row r="8" spans="1:34" ht="18.75" customHeight="1" x14ac:dyDescent="0.25">
      <c r="A8" s="128"/>
      <c r="B8" s="10">
        <f>B4-B6</f>
        <v>0</v>
      </c>
      <c r="C8" s="10">
        <f>C4-C6</f>
        <v>0</v>
      </c>
      <c r="D8" s="10">
        <f>B8+C8</f>
        <v>0</v>
      </c>
      <c r="E8" s="10"/>
      <c r="F8" s="129"/>
      <c r="G8" s="129"/>
      <c r="H8" s="129"/>
      <c r="I8" s="129"/>
      <c r="J8" s="129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D8"/>
      <c r="AE8" s="132"/>
      <c r="AF8" s="132"/>
      <c r="AG8" s="132"/>
      <c r="AH8" s="132"/>
    </row>
    <row r="9" spans="1:34" ht="18.75" customHeight="1" x14ac:dyDescent="0.25">
      <c r="A9" s="128"/>
      <c r="B9" s="10"/>
      <c r="C9" s="10"/>
      <c r="D9" s="10"/>
      <c r="E9" s="10"/>
      <c r="F9" s="129"/>
      <c r="G9" s="129"/>
      <c r="H9" s="129"/>
      <c r="I9" s="129"/>
      <c r="J9" s="129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D9"/>
      <c r="AE9" s="132"/>
      <c r="AF9" s="132"/>
      <c r="AG9" s="132"/>
      <c r="AH9" s="132"/>
    </row>
    <row r="10" spans="1:34" ht="18.75" customHeight="1" x14ac:dyDescent="0.25">
      <c r="A10" s="128"/>
      <c r="B10" s="10"/>
      <c r="C10" s="10"/>
      <c r="D10" s="10"/>
      <c r="E10" s="10"/>
      <c r="F10" s="129"/>
      <c r="G10" s="129"/>
      <c r="H10" s="129"/>
      <c r="I10" s="129"/>
      <c r="J10" s="129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D10"/>
      <c r="AE10" s="132"/>
      <c r="AF10" s="132"/>
      <c r="AG10" s="132"/>
      <c r="AH10" s="132"/>
    </row>
    <row r="11" spans="1:34" ht="18.75" customHeight="1" x14ac:dyDescent="0.25">
      <c r="A11" s="128"/>
      <c r="B11" s="10"/>
      <c r="C11" s="10"/>
      <c r="D11" s="10"/>
      <c r="E11" s="10"/>
      <c r="F11" s="129"/>
      <c r="G11" s="129"/>
      <c r="H11" s="129"/>
      <c r="I11" s="129"/>
      <c r="J11" s="129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</row>
    <row r="12" spans="1:34" ht="18.75" customHeight="1" x14ac:dyDescent="0.25">
      <c r="A12" s="128"/>
      <c r="B12" s="10"/>
      <c r="C12" s="10"/>
      <c r="D12" s="10"/>
      <c r="E12" s="10"/>
      <c r="F12" s="129"/>
      <c r="G12" s="129"/>
      <c r="H12" s="129"/>
      <c r="I12" s="129"/>
      <c r="J12" s="129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</row>
    <row r="13" spans="1:34" ht="18.75" customHeight="1" x14ac:dyDescent="0.25">
      <c r="A13" s="128"/>
      <c r="B13" s="10"/>
      <c r="C13" s="10"/>
      <c r="D13" s="10"/>
      <c r="E13" s="10"/>
      <c r="F13" s="129"/>
      <c r="G13" s="129"/>
      <c r="H13" s="129"/>
      <c r="I13" s="129"/>
      <c r="J13" s="129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</row>
    <row r="14" spans="1:34" ht="18.75" customHeight="1" x14ac:dyDescent="0.25">
      <c r="A14" s="128"/>
      <c r="B14" s="10"/>
      <c r="C14" s="10"/>
      <c r="D14" s="10"/>
      <c r="E14" s="10"/>
      <c r="F14" s="129"/>
      <c r="G14" s="129"/>
      <c r="H14" s="129"/>
      <c r="I14" s="129"/>
      <c r="J14" s="129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  <row r="15" spans="1:34" ht="18.75" customHeight="1" x14ac:dyDescent="0.25">
      <c r="A15" s="128"/>
      <c r="B15" s="10"/>
      <c r="C15" s="10"/>
      <c r="D15" s="10"/>
      <c r="E15" s="10"/>
      <c r="F15" s="129"/>
      <c r="G15" s="129"/>
      <c r="H15" s="129"/>
      <c r="I15" s="129"/>
      <c r="J15" s="129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 spans="1:34" ht="18.75" customHeight="1" x14ac:dyDescent="0.25">
      <c r="A16" s="128"/>
      <c r="B16" s="10"/>
      <c r="C16" s="10"/>
      <c r="D16" s="10"/>
      <c r="E16" s="10"/>
      <c r="F16" s="129"/>
      <c r="G16" s="129"/>
      <c r="H16" s="129"/>
      <c r="I16" s="129"/>
      <c r="J16" s="129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 spans="1:27" ht="18.75" customHeight="1" x14ac:dyDescent="0.25">
      <c r="A17" s="128"/>
      <c r="B17" s="10"/>
      <c r="C17" s="10"/>
      <c r="D17" s="10"/>
      <c r="E17" s="10"/>
      <c r="F17" s="129"/>
      <c r="G17" s="129"/>
      <c r="H17" s="129"/>
      <c r="I17" s="129"/>
      <c r="J17" s="129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</row>
    <row r="18" spans="1:27" ht="18.75" customHeight="1" x14ac:dyDescent="0.25">
      <c r="A18" s="128"/>
      <c r="B18" s="10"/>
      <c r="C18" s="10"/>
      <c r="D18" s="10"/>
      <c r="E18" s="10"/>
      <c r="F18" s="129"/>
      <c r="G18" s="129"/>
      <c r="H18" s="129"/>
      <c r="I18" s="129"/>
      <c r="J18" s="129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</row>
    <row r="19" spans="1:27" ht="18.75" customHeight="1" x14ac:dyDescent="0.25">
      <c r="A19" s="128"/>
      <c r="B19" s="10"/>
      <c r="C19" s="10"/>
      <c r="D19" s="10"/>
      <c r="E19" s="10"/>
      <c r="F19" s="129"/>
      <c r="G19" s="129"/>
      <c r="H19" s="129"/>
      <c r="I19" s="129"/>
      <c r="J19" s="129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</row>
    <row r="20" spans="1:27" ht="18.75" customHeight="1" x14ac:dyDescent="0.25">
      <c r="A20" s="128"/>
      <c r="B20" s="10"/>
      <c r="C20" s="10"/>
      <c r="D20" s="10"/>
      <c r="E20" s="10"/>
      <c r="F20" s="129"/>
      <c r="G20" s="129"/>
      <c r="H20" s="129"/>
      <c r="I20" s="129"/>
      <c r="J20" s="129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</row>
    <row r="21" spans="1:27" ht="18.75" customHeight="1" x14ac:dyDescent="0.25">
      <c r="A21" s="128"/>
      <c r="B21" s="10"/>
      <c r="C21" s="10"/>
      <c r="D21" s="10"/>
      <c r="E21" s="10"/>
      <c r="F21" s="129"/>
      <c r="G21" s="129"/>
      <c r="H21" s="129"/>
      <c r="I21" s="129"/>
      <c r="J21" s="129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</row>
    <row r="22" spans="1:27" ht="18.75" customHeight="1" x14ac:dyDescent="0.25">
      <c r="A22" s="128"/>
      <c r="B22" s="10"/>
      <c r="C22" s="10"/>
      <c r="D22" s="10"/>
      <c r="E22" s="10"/>
      <c r="F22" s="129"/>
      <c r="G22" s="129"/>
      <c r="H22" s="129"/>
      <c r="I22" s="129"/>
      <c r="J22" s="129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</row>
    <row r="23" spans="1:27" ht="18.75" customHeight="1" x14ac:dyDescent="0.25">
      <c r="A23" s="128"/>
      <c r="B23" s="10"/>
      <c r="C23" s="10"/>
      <c r="D23" s="10"/>
      <c r="E23" s="10"/>
      <c r="F23" s="129"/>
      <c r="G23" s="129"/>
      <c r="H23" s="129"/>
      <c r="I23" s="129"/>
      <c r="J23" s="129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</row>
    <row r="24" spans="1:27" ht="18.75" customHeight="1" x14ac:dyDescent="0.25">
      <c r="A24" s="128"/>
      <c r="B24" s="10"/>
      <c r="C24" s="10"/>
      <c r="D24" s="10"/>
      <c r="E24" s="10"/>
      <c r="F24" s="129"/>
      <c r="G24" s="129"/>
      <c r="H24" s="129"/>
      <c r="I24" s="129"/>
      <c r="J24" s="129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</row>
    <row r="25" spans="1:27" ht="18.75" customHeight="1" x14ac:dyDescent="0.25">
      <c r="A25" s="128"/>
      <c r="B25" s="10"/>
      <c r="C25" s="10"/>
      <c r="D25" s="10"/>
      <c r="E25" s="10"/>
      <c r="F25" s="129"/>
      <c r="G25" s="129"/>
      <c r="H25" s="129"/>
      <c r="I25" s="129"/>
      <c r="J25" s="129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</row>
    <row r="26" spans="1:27" ht="18.75" customHeight="1" x14ac:dyDescent="0.25">
      <c r="A26" s="128"/>
      <c r="B26" s="10"/>
      <c r="C26" s="10"/>
      <c r="D26" s="10"/>
      <c r="E26" s="10"/>
      <c r="F26" s="129"/>
      <c r="G26" s="129"/>
      <c r="H26" s="129"/>
      <c r="I26" s="129"/>
      <c r="J26" s="129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</row>
    <row r="27" spans="1:27" ht="18.75" customHeight="1" x14ac:dyDescent="0.25">
      <c r="A27" s="128"/>
      <c r="B27" s="10"/>
      <c r="C27" s="10"/>
      <c r="D27" s="10"/>
      <c r="E27" s="10"/>
      <c r="F27" s="129"/>
      <c r="G27" s="129"/>
      <c r="H27" s="129"/>
      <c r="I27" s="129"/>
      <c r="J27" s="129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</row>
    <row r="28" spans="1:27" ht="18.75" customHeight="1" x14ac:dyDescent="0.25">
      <c r="A28" s="128"/>
    </row>
    <row r="29" spans="1:27" ht="18.75" customHeight="1" x14ac:dyDescent="0.25">
      <c r="A29" s="128"/>
    </row>
    <row r="31" spans="1:27" s="133" customFormat="1" ht="18.75" customHeight="1" x14ac:dyDescent="0.25">
      <c r="G31" s="131"/>
      <c r="H31" s="131"/>
      <c r="J31" s="131"/>
    </row>
    <row r="32" spans="1:27" s="133" customFormat="1" ht="18.75" customHeight="1" x14ac:dyDescent="0.25">
      <c r="G32" s="131"/>
      <c r="H32" s="131"/>
      <c r="J32" s="131"/>
    </row>
    <row r="33" spans="7:10" ht="18.75" customHeight="1" x14ac:dyDescent="0.25">
      <c r="G33" s="132"/>
      <c r="H33" s="132"/>
      <c r="J33" s="132"/>
    </row>
    <row r="34" spans="7:10" ht="18.75" customHeight="1" x14ac:dyDescent="0.25">
      <c r="G34" s="10"/>
      <c r="H34" s="10"/>
      <c r="J34" s="10"/>
    </row>
    <row r="35" spans="7:10" ht="18.75" customHeight="1" x14ac:dyDescent="0.25">
      <c r="G35" s="132"/>
      <c r="H35" s="132"/>
      <c r="J35" s="132"/>
    </row>
  </sheetData>
  <sheetProtection algorithmName="SHA-512" hashValue="8DkdT5p5UhKaOhcYPn8Xu5EQlIS+sIV+BBLBtDpSvHWSpR28NyBtVhCt15914ZZeOtXB5DvMpEFXeBa4wY+bNg==" saltValue="N8HwsrlvDxMLuCw0+SnrT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Revenus</vt:lpstr>
      <vt:lpstr>Dépenses</vt:lpstr>
      <vt:lpstr>Rapport TPS TVQ</vt:lpstr>
      <vt:lpstr>Rapport TPS TVQ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Meriem Barhoumi</dc:creator>
  <cp:keywords/>
  <dc:description/>
  <cp:lastModifiedBy>Issam Barhoumi</cp:lastModifiedBy>
  <cp:revision/>
  <dcterms:created xsi:type="dcterms:W3CDTF">2016-06-21T18:29:46Z</dcterms:created>
  <dcterms:modified xsi:type="dcterms:W3CDTF">2024-07-30T09:30:08Z</dcterms:modified>
  <cp:category/>
  <cp:contentStatus/>
</cp:coreProperties>
</file>